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rive\Munka\Egyebek\Projektek\2023_DRL II\"/>
    </mc:Choice>
  </mc:AlternateContent>
  <bookViews>
    <workbookView xWindow="5745" yWindow="-15" windowWidth="18270" windowHeight="10140" tabRatio="698"/>
  </bookViews>
  <sheets>
    <sheet name="Tájékoztató" sheetId="2" r:id="rId1"/>
    <sheet name="Adatok" sheetId="3" r:id="rId2"/>
    <sheet name="Nyelőcső rtg. vizsgálata kontr." sheetId="14" r:id="rId3"/>
  </sheets>
  <definedNames>
    <definedName name="_xlnm._FilterDatabase" localSheetId="1" hidden="1">Adatok!$M$3:$M$4</definedName>
    <definedName name="képreceptor_átvilágító">Adatok!$B$19</definedName>
    <definedName name="Képreceptor_típusa_átvilágító">Adatok!$M$3:$M$4</definedName>
  </definedNames>
  <calcPr calcId="162913" iterateDelta="1E-4"/>
</workbook>
</file>

<file path=xl/calcChain.xml><?xml version="1.0" encoding="utf-8"?>
<calcChain xmlns="http://schemas.openxmlformats.org/spreadsheetml/2006/main">
  <c r="AA5" i="14" l="1"/>
  <c r="AA6" i="14"/>
  <c r="AA7" i="14"/>
  <c r="AA8" i="14"/>
  <c r="AA9" i="14"/>
  <c r="AA10" i="14"/>
  <c r="AA11" i="14"/>
  <c r="AA12" i="14"/>
  <c r="AA13" i="14"/>
  <c r="AA4" i="14"/>
  <c r="F3" i="3" l="1"/>
</calcChain>
</file>

<file path=xl/comments1.xml><?xml version="1.0" encoding="utf-8"?>
<comments xmlns="http://schemas.openxmlformats.org/spreadsheetml/2006/main">
  <authors>
    <author>Mihályi Dávid</author>
  </authors>
  <commentList>
    <comment ref="A1" authorId="0" shapeId="0">
      <text>
        <r>
          <rPr>
            <sz val="9"/>
            <color indexed="81"/>
            <rFont val="Tahoma"/>
            <charset val="1"/>
          </rPr>
          <t xml:space="preserve">https://www.nnk.gov.hu/index.php/component/phocadownload/category/20-rtg-protokolok?download=198:rtg-protokoll-32400
</t>
        </r>
      </text>
    </comment>
  </commentList>
</comments>
</file>

<file path=xl/sharedStrings.xml><?xml version="1.0" encoding="utf-8"?>
<sst xmlns="http://schemas.openxmlformats.org/spreadsheetml/2006/main" count="279" uniqueCount="223">
  <si>
    <t>Adminisztrációs adatok</t>
  </si>
  <si>
    <t>Berendezés gyártója:</t>
  </si>
  <si>
    <t>Berendezés típusa:</t>
  </si>
  <si>
    <t>Gyártás éve:</t>
  </si>
  <si>
    <t>Telepítés éve:</t>
  </si>
  <si>
    <t>Gyári száma:</t>
  </si>
  <si>
    <t>Páciens adatai</t>
  </si>
  <si>
    <t>Kor (év)</t>
  </si>
  <si>
    <t>Alkalmazott technika</t>
  </si>
  <si>
    <t>DAP érték mértékegysége</t>
  </si>
  <si>
    <t>Alkalmazott kiegészítő szűrés</t>
  </si>
  <si>
    <t>Az alkalmazott átvilágító röntgenberendezés adatai</t>
  </si>
  <si>
    <t>Fókusz-képreceptor távolság (cm)</t>
  </si>
  <si>
    <t>Cső pozíció</t>
  </si>
  <si>
    <t>egyéb</t>
  </si>
  <si>
    <t>Csőegység</t>
  </si>
  <si>
    <t>Fix</t>
  </si>
  <si>
    <t>Mozgatható</t>
  </si>
  <si>
    <t>Eldöntendő</t>
  </si>
  <si>
    <t>Igen</t>
  </si>
  <si>
    <t>Nem</t>
  </si>
  <si>
    <t>n.a.</t>
  </si>
  <si>
    <t>DAP</t>
  </si>
  <si>
    <r>
      <t>mGymm</t>
    </r>
    <r>
      <rPr>
        <vertAlign val="superscript"/>
        <sz val="11"/>
        <color theme="1"/>
        <rFont val="Calibri"/>
        <family val="2"/>
        <charset val="238"/>
      </rPr>
      <t>2</t>
    </r>
  </si>
  <si>
    <r>
      <t>mGycm</t>
    </r>
    <r>
      <rPr>
        <vertAlign val="superscript"/>
        <sz val="11"/>
        <color theme="1"/>
        <rFont val="Calibri"/>
        <family val="2"/>
        <charset val="238"/>
        <scheme val="minor"/>
      </rPr>
      <t>2</t>
    </r>
  </si>
  <si>
    <r>
      <t>mGym</t>
    </r>
    <r>
      <rPr>
        <vertAlign val="superscript"/>
        <sz val="11"/>
        <color theme="1"/>
        <rFont val="Calibri"/>
        <family val="2"/>
        <charset val="238"/>
      </rPr>
      <t>2</t>
    </r>
  </si>
  <si>
    <r>
      <t>µGymm</t>
    </r>
    <r>
      <rPr>
        <vertAlign val="superscript"/>
        <sz val="11"/>
        <color theme="1"/>
        <rFont val="Calibri"/>
        <family val="2"/>
        <charset val="238"/>
      </rPr>
      <t>2</t>
    </r>
  </si>
  <si>
    <r>
      <t>µGycm</t>
    </r>
    <r>
      <rPr>
        <vertAlign val="superscript"/>
        <sz val="11"/>
        <color theme="1"/>
        <rFont val="Calibri"/>
        <family val="2"/>
        <charset val="238"/>
      </rPr>
      <t>2</t>
    </r>
  </si>
  <si>
    <r>
      <rPr>
        <sz val="11"/>
        <color theme="1"/>
        <rFont val="Calibri"/>
        <family val="2"/>
        <charset val="238"/>
      </rPr>
      <t>µGym</t>
    </r>
    <r>
      <rPr>
        <vertAlign val="superscript"/>
        <sz val="11"/>
        <color theme="1"/>
        <rFont val="Calibri"/>
        <family val="2"/>
        <charset val="238"/>
      </rPr>
      <t>2</t>
    </r>
  </si>
  <si>
    <t>Filmes</t>
  </si>
  <si>
    <t>CR kazetta</t>
  </si>
  <si>
    <t>Digitális</t>
  </si>
  <si>
    <t>Források:</t>
  </si>
  <si>
    <t>Anatómiai régiók</t>
  </si>
  <si>
    <t>Koponya</t>
  </si>
  <si>
    <t>Orrcsont</t>
  </si>
  <si>
    <t>Állkapocs</t>
  </si>
  <si>
    <t>Nyak</t>
  </si>
  <si>
    <t>Váll</t>
  </si>
  <si>
    <t>Mellkas</t>
  </si>
  <si>
    <t>Felső hasi régió</t>
  </si>
  <si>
    <t>Alsó hasi régió</t>
  </si>
  <si>
    <t>Medence</t>
  </si>
  <si>
    <t>Csípő</t>
  </si>
  <si>
    <t>Comb</t>
  </si>
  <si>
    <t>Felkar</t>
  </si>
  <si>
    <t>Alkar</t>
  </si>
  <si>
    <t>Kézfej</t>
  </si>
  <si>
    <t>Lábszár</t>
  </si>
  <si>
    <t>Boka</t>
  </si>
  <si>
    <t>Lábfej</t>
  </si>
  <si>
    <t>Férfi</t>
  </si>
  <si>
    <t>Nő</t>
  </si>
  <si>
    <t>0 mmAl</t>
  </si>
  <si>
    <t>1 mmAl</t>
  </si>
  <si>
    <t>2 mmAl</t>
  </si>
  <si>
    <t>1 mmAl + 0,1 mmCu</t>
  </si>
  <si>
    <t>1 mmAl + 0,2 mmCu</t>
  </si>
  <si>
    <t>2 mmAl + 0,1 mmCu</t>
  </si>
  <si>
    <t>2 mmAl + 0,2 mmCu</t>
  </si>
  <si>
    <t>1 mmAl + 0,3 mmCu</t>
  </si>
  <si>
    <t>1 mmAl + 0,6 mmCu</t>
  </si>
  <si>
    <t>1 mmAl + 0,9 mmCu</t>
  </si>
  <si>
    <t>2 mmAl + 0,6 mmCu</t>
  </si>
  <si>
    <t>2 mmAl + 0,9 mmCu</t>
  </si>
  <si>
    <t>2 mmAl + 0,3 mmCu</t>
  </si>
  <si>
    <t>Kieg. Szűrések</t>
  </si>
  <si>
    <t>Megközelítési rány</t>
  </si>
  <si>
    <t>Radial</t>
  </si>
  <si>
    <t>Femoral</t>
  </si>
  <si>
    <t>Vizsgálat dátuma</t>
  </si>
  <si>
    <t>Rács</t>
  </si>
  <si>
    <t>Detektor felvétel</t>
  </si>
  <si>
    <t>Detektor átvilágító</t>
  </si>
  <si>
    <t>Képerősítő</t>
  </si>
  <si>
    <t>Intézmény megnevezése:</t>
  </si>
  <si>
    <t>Űrlap kitöltéséért felelős személy (kapcsolattartó):</t>
  </si>
  <si>
    <t>Beosztása:</t>
  </si>
  <si>
    <t>Elektronikus levelezési cím:</t>
  </si>
  <si>
    <t>Berendezés helye:</t>
  </si>
  <si>
    <t>Automatikus expozícióvezérlő:</t>
  </si>
  <si>
    <t>Dozimetriai kijelzés:</t>
  </si>
  <si>
    <t>Átvilágítás sorszáma</t>
  </si>
  <si>
    <t>Testtömeg (kg)</t>
  </si>
  <si>
    <t>Testmagasság (cm)</t>
  </si>
  <si>
    <t>Páciens neme</t>
  </si>
  <si>
    <t>Átvilágítási üzemmód</t>
  </si>
  <si>
    <t>Sugármező alakja</t>
  </si>
  <si>
    <t>Mező szélessége (cm)</t>
  </si>
  <si>
    <t>Mező hosszúsága (cm)</t>
  </si>
  <si>
    <t>Röntgencsőfeszültség (kV)</t>
  </si>
  <si>
    <t>Csőáram (mA)</t>
  </si>
  <si>
    <t>Legkisebb fókusz-bőr távolság (cm)</t>
  </si>
  <si>
    <t>Fókusz</t>
  </si>
  <si>
    <t>Összes DAP (dózisterület-szorzat, számszerű érték)</t>
  </si>
  <si>
    <t>Bőrdózis csúcsértéke (mGy)</t>
  </si>
  <si>
    <t>Elkészült átvilágítás minőségének osztályozása</t>
  </si>
  <si>
    <t>Megjegyzés</t>
  </si>
  <si>
    <t>Állandó szűrése (mmAl):</t>
  </si>
  <si>
    <t>Képreceptor típusa átvilágítás során:</t>
  </si>
  <si>
    <t>Képreceptor típusa felvétel készítés során:</t>
  </si>
  <si>
    <t>Egyéb</t>
  </si>
  <si>
    <t>Átvilágítás teljes időtartama (s)</t>
  </si>
  <si>
    <t>Kör</t>
  </si>
  <si>
    <t>Négyszögletes</t>
  </si>
  <si>
    <t>Címe:</t>
  </si>
  <si>
    <t>Telefonszám:</t>
  </si>
  <si>
    <t>Általános - adminisztratív adatok</t>
  </si>
  <si>
    <t>Átvilágító röntgenberendezések</t>
  </si>
  <si>
    <t>Intézmény megnevezése</t>
  </si>
  <si>
    <t>Kérjük, hogy az intézmény pontos, hivatalos megnevezését adja meg!</t>
  </si>
  <si>
    <t>Címe</t>
  </si>
  <si>
    <t>Űrlap kitöltéséért felelős személy (kapcsolattartó)</t>
  </si>
  <si>
    <t>Kérjük, hogy adja meg annak a személynek a nevét, aki az űrlap kitöltéséért felel és kapcsolatba léphetünk vele annak érdekében, hogy az adatokat tisztázhassuk!</t>
  </si>
  <si>
    <t>Beosztása</t>
  </si>
  <si>
    <t>Az űrlapot kitöltő személy beosztása az intézményben.</t>
  </si>
  <si>
    <t>Telefonszám</t>
  </si>
  <si>
    <t>Kérjük, hogy adja meg az űrlap kitöltéséért felelős személy telefonos elérhetőségét. Ezen a telefonszámon esetileg felvehetjük a kapcsolatot az adatok tisztázása érdekében.</t>
  </si>
  <si>
    <t>Elektronikus levelezési cím</t>
  </si>
  <si>
    <t>Az alkalmazott röntgenberendezés azonosító adatai és egyes műszaki paraméterei</t>
  </si>
  <si>
    <t>Amint azt a felkérőlevélben is kértük, a berendezésenként alkalmazott vizsgálati eljárások szerint töltsék ki a felmérőlapokat!</t>
  </si>
  <si>
    <t>A berendezés gyártója</t>
  </si>
  <si>
    <t>Kérjük, hogy adja meg az Önök által alkalmazott átvilágító vagy felvételi- és átvilágító röntgenberendezés gyártóját. A berendezés gyártója minden esetben feltüntetésre kerül a röntgenberendezések termékazonosító címkéin, melyek a burkolaton kerülnek elhelyezésre.</t>
  </si>
  <si>
    <t>A berendezés típusa</t>
  </si>
  <si>
    <t>Kérjük, hogy adja meg az Önök által alkalmazott röntgenberendezés típusát. A berendezés típusa minden esetben feltüntetésre kerül a röntgenberendezések termékazonosító címkéin.</t>
  </si>
  <si>
    <t>Gyári száma</t>
  </si>
  <si>
    <t>Gyártás éve</t>
  </si>
  <si>
    <t>Kérjük, hogy adja meg az Önök által alkalmazott röntgenberendezés gyártásának évét. A berendezés gyártásának éve minden esetben feltüntetésre kerül a röntgenberendezések termékazonosító címkéin. A termékazonosító címkéken leggyakrabban egy négyjegyű, a gyártás évét azonosító számként látható, alkalmanként a gyártás havának megjelölésével együtt.</t>
  </si>
  <si>
    <t>Telepítés éve</t>
  </si>
  <si>
    <t>Kérjük, hogy amennyiben az előző adattal nem egyezik meg, akkor a berendezés használatba vételének évszámát adják meg, például: "2018" formátumban.</t>
  </si>
  <si>
    <t>Állandó szűrése</t>
  </si>
  <si>
    <t>Kérjük, hogy a röntgenberendezés állandó szűrését adja meg. Ez az adat megtalálható a berendezés azonosító címkéin, vagy a berendezés dokumentációjában. Az állandó szűrés a röntgencső kilépőablaka, a röntgencsőbura, illetve a kollimátorba szerelt, nem eltávolítható szűrések összege. A termékazonosító címkék alapján gyakran az utóbbi két adat összegzésével kapható meg, "mmAl" vagyis alumínium-egyenértékben kifejezett mennyiség.</t>
  </si>
  <si>
    <t>Képreceptor típusa átvilágítás során</t>
  </si>
  <si>
    <t xml:space="preserve">Kérjük, hogy adják meg, milyen képalkotó eszközt alkalmaznak átvilágítás során. Választható: képerősítő (optikai csatolás + CCD érzékelő) vagy digitális síkképreceptor (flat-panel). </t>
  </si>
  <si>
    <t>Képreceptor típusa felvétel készítés során</t>
  </si>
  <si>
    <t>Kérjük, hogy adják meg, milyen képalkotó eszközt alkalmaznak a felvételezéshez. Választható: képerősítő (optikai csatolás + CCD érzékelő) vagy síkképreceptor (flat-panel). Film-fólia alatt a "hagyományos" röntgenfilm és erősítőfólia kombinációját értjük, CR alatt a foszforlemezes képalkotó eszközöket, DR alatt pedig a további, vezetékes vagy vezetéknélküli digitális képérzékelő eszközöket.</t>
  </si>
  <si>
    <t>Automatikus expozícióvezérlő</t>
  </si>
  <si>
    <t>Kérjük, hogy adja meg, hogy az adott berendezés rendelkezik-e automatikus expozícióvezérlő vagy expozícióteljesítmény-vezérlő funkcióval!</t>
  </si>
  <si>
    <t>Dozimetriai kijelzés</t>
  </si>
  <si>
    <t>Kérjük, hogy kizárólag olyan felnőtt férfiak és nők adatait közöljék csak, akik átlagos testmagasságúak és testtömegűek. Nők esetén 154…174 cm testmagasságú, 59…79 kg testtömegű páciensek, férfiak esetén 166…186 cm testmagasságú, 73…93 kg testtömegű páciensek adatait kérjük tehát megadni.</t>
  </si>
  <si>
    <t>A felvételsorozatok készítésének dátuma. Az adat az egyes felvételek DICOM információi között megtalálható, a (0008,0020) címkénél.</t>
  </si>
  <si>
    <t>A vizsgálaton megjelenő páciens neme. Amennyiben ezt megadták a beteg felvételekor, a (0010,0040) DICOM címkénél megtalálható.</t>
  </si>
  <si>
    <t>A vizsgálaton résztvevő páciens kora, években. Ha megadták ezt az adatot a beteg felvételekor, akkor a (0010,1010) DICOM azonosító címkénél megtalálható.</t>
  </si>
  <si>
    <t>A vizsgálaton résztvevő páciens testmagassága, centiméterben. Az átlagos testalkatú nők 154…174 cm magasak; az átlagos testalkatú férfiak 166…186 cm magasak.</t>
  </si>
  <si>
    <t>A vizsgálaton résztvevő páciens testtömege, kilogrammban. Az átlagos testalkatú nők 59…79 kg tömegűek; az átlagos testalkatú férfiak 73…93 kg tömegűek.</t>
  </si>
  <si>
    <t>Kérjük, hogy adja meg, hogy milyen üzemmódban és hány képkocka elkészítésével történt másodpercenként az átvilágítás! Ez lehet folytonos üzemmód, illetve impulzusüzemű különböző képalkotási gyakorisággal (1…30 fps között)</t>
  </si>
  <si>
    <t>Átvilágítás teljes időtartama</t>
  </si>
  <si>
    <t>Kérjük, tüntessék fel a berendezés által visszajelzett teljes sugármeneti időt, másodperc egységekben!</t>
  </si>
  <si>
    <t>Kérjük, tüntessék fel az átvilágítás során alkalmazott besugárzási mező alakját! Ez a képerősítővel szerelt berendezéseknél kör keresztmetszetű, a digitális berendezéseknél gyakran négyszögletes.</t>
  </si>
  <si>
    <t>A besugárzott terület, a mező egyik élhossza. A digitális berendezéseknél az ezt azonosító címke a (0018, 1702), a (0018, 1704), a (0018,1706) és a (0018, 1708), melyek a négyszög alakú mezők egyes éleinek relatív helyzetét közlik. Kör keresztmetszetű besugárzási mezőnél adjon meg a mező szélességeként és hosszaként azonos értéket és jelezze a "sugármező alakja" rovatban, hogy milyen alakú volt a besugárzási mező.</t>
  </si>
  <si>
    <t>A besugárzott terület, a mező másik élhossza. A digitális berendezéseknél az ezt azonosító címke a (0018, 1702), a (0018, 1704), a (0018,1706) és a (0018, 1708), melyek a négyszög alakú mezők egyes éleinek relatív helyzetét közlik. Kör keresztmetszetű besugárzási mezőnél adjon meg a mező szélességeként és hosszaként azonos értéket és jelezze a "sugármező alakja" rovatban, hogy milyen alakú volt a besugárzási mező.</t>
  </si>
  <si>
    <t>Az átvilágítás során használt névleges (átlagos) röntgencsőfeszültséget adja meg! Ezt a (0018, 0060) DICOM címke kódolja.</t>
  </si>
  <si>
    <t>Kérjük, hogy adja meg, milyen csőramot (mA) alkalmaztak az átvilágítás során! Ez az adat a digitális berendezéseknél a (0018,8151) DICOM címkénél található meg.</t>
  </si>
  <si>
    <t>Adja meg a felvétel előkészítésekor, a beteg beállítása során meghatározott fókusz-képreceptor távolságot, cm egységben! Például: "150" (cm). Ezt az adatot a digitális berendezéseknél a (0018,1110) DICOM címke alatt találhatják meg.</t>
  </si>
  <si>
    <t>Azt a távolságot értjük ez alatt, ami a röntgencső fókuszfoltja és a páciens bőrfelszíne közötti legkisebb távolságként mérhető. DICOM azonosítója lehet a (0018, 1111) címke.</t>
  </si>
  <si>
    <t>Kérjük, adja meg, hogy az átvilágítás során a szórtsugárzás-szűrő rácsot alkalmazták-e (igen/nem)! A rácsra vonatkozó információkat a digitális berendezéseknél általában a (0018, 1166) címke kódolja.</t>
  </si>
  <si>
    <t>Kiegészítő szűrés</t>
  </si>
  <si>
    <t>Az adott felvétel elkészítéséhez esetlegesen alkalmazott kiegészítő szűrés anyagi minőségét és vastagságát adja meg! A digitális berendezések esetén az anyagi minőségét a (0018, 7050) DICOM címke, a vastagságát a (0018,7052) és (0018,7054) címkék kódolhatják.</t>
  </si>
  <si>
    <t>Az adott átvilágításhoz alkalmazott fókuszfolt mérete. Ez leggyakrabban egy mértékegység nélküli méretjelzés, pl. 0,5. A legtöbb röntgenberendezés két fókuszfolttal rendelkezik, amelyek általában 0,6 és 1,2 méretjelzetűek. Ezeket sötét színű négyzettel, vagy keretes négyzettel jelzik a berendezések, gyakran "Small" és "Large" jelzőkkel megadva az éppen kiválasztott anódfoltot. A digitális berendezéseknél leggyakrabban a (0018, 1190) címke alatt található meg a felvételezéshez alkalmazott fókusz mérete.</t>
  </si>
  <si>
    <t>A páciens átvilágításához beállított mezőméret és az adott névleges mezőméret mellett mérhető dózis (levegőkerma) szorzata. Ez legyakrabban a (0018,115E) DICOM címkénél található meg, ha a berendezésre szerelt külön eszköz ezt méri, vagy a berendezés felvételi algoritmusa becslést ad ennek értékére.</t>
  </si>
  <si>
    <t>DAP (mértékegység)</t>
  </si>
  <si>
    <t>Kérjük, hogy amennyiben rendelkezésre áll ez az információ, adják meg, hogy mekkora volt az eljárás során a bőrdózis csúcsértéke! Ezt mGy egységekben kérjük megadni!</t>
  </si>
  <si>
    <t>Kérjük, hogy 1…10 skálán adja meg az átvilágítások minőségének értékelését. A legrosszabb érték 1, azaz teljesen értékelhetetlen, a legjobb értékelés a 10-es, vagyis az elképzelhető legjobb értékelhetőségű.</t>
  </si>
  <si>
    <t>Kérjük, itt adja meg ha a rögzített adatokkal kapcsolatban megjegyzése lenne.</t>
  </si>
  <si>
    <t>Üzemmódok</t>
  </si>
  <si>
    <t>folyamatos</t>
  </si>
  <si>
    <t>impulzus, 3 fps</t>
  </si>
  <si>
    <t>impulzus, 5 fps</t>
  </si>
  <si>
    <t>impulzus, 7,5 fps</t>
  </si>
  <si>
    <t>impulzus 10 fps</t>
  </si>
  <si>
    <t>impulzus 15 fps</t>
  </si>
  <si>
    <t>impulzus 22,5 fps</t>
  </si>
  <si>
    <t>impulzus 30 fps</t>
  </si>
  <si>
    <t>impulzus 12,5 fps</t>
  </si>
  <si>
    <t>Kérjük, hogy adja meg az Önök által alkalmazott röntgenberendezés gyári számát. A berendezés gyári száma minden esetben feltüntetésre kerül a röntgenberendezések termékazonosító címkéin. A termékazonosító címkéken az "SN", "S/N", vagy "serial no.", esetleg a "No." szövegeket követően látható alfanumerikus karaktersorozat a gyári szám. Amennyiben a berendezésen már nincs, vagy nem olvasható a címke, a gyári szám legtöbbször a számítógépes szoftverben, a papír alapú dokumentációban, az átvételi vizsgálat jegyzőkönyvén (ha volt), vagy az üzemeltetési engedélyen is feltüntetésre kerül. A digitális berendezéseknél a (0018,1000) DICOM címke alatt is megtalálható.</t>
  </si>
  <si>
    <t>Útmutató az átvilágító röntgenberendezésekhez Diagnosztikai Irányadó Szintjeinek (DRL) meghatározásához szükséges kérdőív kitöltéséhez</t>
  </si>
  <si>
    <t>Csőpozíció</t>
  </si>
  <si>
    <t>Érvényes sugárveszélyes üzemeltetési engedély száma</t>
  </si>
  <si>
    <t>Érvényes sugárveszélyes üzemeltetési engedély száma:</t>
  </si>
  <si>
    <t>Bal oldalról (sinister)</t>
  </si>
  <si>
    <t>Jobb oldalról (dexter)</t>
  </si>
  <si>
    <t>Felett/Előtt (anterior)</t>
  </si>
  <si>
    <t>Alatt/Mögött (posterior)</t>
  </si>
  <si>
    <t>Felvételek száma</t>
  </si>
  <si>
    <t>Képkockák darabszáma</t>
  </si>
  <si>
    <t>Kérjük, adja meg, hogy átvilágítás során összesen hány darab felvételt készítettek!</t>
  </si>
  <si>
    <t>Név</t>
  </si>
  <si>
    <t>Kérjük, hogy adja meg, milyen csőpozíciós beállítást alkalmaztak az átvilágítás során! A páciens pozíciójához képest viszonyítsanak! 
Alatta/Mögötte: a páciens háta esik a röntgencső felé.
Előtte/Felette: a páciens mellkasa/hasa esik a röntgencső felé.
Oldalt (balról/jobbról): a páciens bal vagy jobb oldala esik a röntgencső felé.
                       Alatta/Mögötte       Előtte/Felette               Balról                          Jobbról</t>
  </si>
  <si>
    <t>Kérjük, adja meg a berendezés üzemeltetésének pontos helyét (a telephelyet, ami lehet eltérő az intézmény címétől).
Pl.: 1221 Budapest, Anna utca 5. C épület, 2. emelet, Radiológia, 2.123 Röntgenhelyiség.</t>
  </si>
  <si>
    <t>Kitöltöttség (%)</t>
  </si>
  <si>
    <t>Nyelőcső rtg. vizsgálata, kontrasztanyaggal</t>
  </si>
  <si>
    <t>0,1 mmCu</t>
  </si>
  <si>
    <t>0,2 mmCu</t>
  </si>
  <si>
    <t>0,3 mmCu</t>
  </si>
  <si>
    <t>0,6 mmCu</t>
  </si>
  <si>
    <t>0,9 mmCu</t>
  </si>
  <si>
    <t>Kicsi</t>
  </si>
  <si>
    <t>Közepes</t>
  </si>
  <si>
    <t>Nagy</t>
  </si>
  <si>
    <t>-</t>
  </si>
  <si>
    <t>A csőegység magassága:</t>
  </si>
  <si>
    <t>Sorszám</t>
  </si>
  <si>
    <t>A felvételsorozatot azonosító sorszám, amely az adott páciens esetén egyedi. Mivel egy páciensen többször is végezhetnek átvilágítást, ezzel segítik az azonosítást. Amennyiben egy vizsgálat során több felvételsorozat készült, kérjük külön-külön tüntessék fel ezeket!</t>
  </si>
  <si>
    <t>A berendezéssel vizsgált személyek száma összesen, 2022-ben:</t>
  </si>
  <si>
    <t>A berendezéssel végzett eljárások száma összesen, 2022-ben:</t>
  </si>
  <si>
    <t>A berendezéssel készült expozíciók száma összesen, 2022-ben:</t>
  </si>
  <si>
    <t>A berendezéssel vizsgált személyek száma összesen, 2022-ben</t>
  </si>
  <si>
    <t>A berendezéssel végzett eljárások száma összesen, 2022-ben</t>
  </si>
  <si>
    <t>A berendezéssel készült összes expozíciók száma 2022-ben</t>
  </si>
  <si>
    <t>Kérjük, hogy adja meg az összes páciens számát, aki az adott röntgenberendezéssel végzett vizsgálaton esett át, 2022-ben! Kérjük, hogy pontos adatot tüntessenek fel!</t>
  </si>
  <si>
    <t xml:space="preserve">Kérjük, hogy adja meg az összes, 2022-ben elvégzett vizsgálati eljárás darabszámát! Kérjük, hogy pontos adatot tüntessenek fel! </t>
  </si>
  <si>
    <t>Kérjük, adja meg a berendezéssel 2022-ben készített összes expozíciók számát! Kérjük, számítsák bele a megismételt és rontott felvételeket is és pontos adatot tüntessenek fel!</t>
  </si>
  <si>
    <t>Telephely</t>
  </si>
  <si>
    <t>Kérjük, adja meg a berendezés kérdőív kitöltésekor érvényes üzemeltetési engedélyének számát, melyet az OAH (Országos Atomenergia Hivatal) állított ki!</t>
  </si>
  <si>
    <t>Csőegység helyzete</t>
  </si>
  <si>
    <t>Kérjük, hogy adják meg, hogy a csőegység helyzete állandó-e, vagy módosítható, azaz, hogy igény szerint a csőegység közelebb/távolabb is állítható a pácienshez!</t>
  </si>
  <si>
    <t>Kérjük, adja meg, hogy az átvilágítás során összesen hány képkockát (frame) készítettek! Digitális berendezések esetén ezt az értéket a DICOM (0028,0008) címke kódolhatja.</t>
  </si>
  <si>
    <r>
      <t>A dózisterület-szorzat visszajelzett értéke mellett szereplő mértékegység, pl.:  µGycm</t>
    </r>
    <r>
      <rPr>
        <vertAlign val="superscript"/>
        <sz val="11"/>
        <color rgb="FF000000"/>
        <rFont val="Calibri"/>
        <family val="2"/>
        <charset val="238"/>
        <scheme val="minor"/>
      </rPr>
      <t>2</t>
    </r>
    <r>
      <rPr>
        <sz val="11"/>
        <color rgb="FF000000"/>
        <rFont val="Calibri"/>
        <family val="2"/>
        <charset val="238"/>
        <scheme val="minor"/>
      </rPr>
      <t>, dGym</t>
    </r>
    <r>
      <rPr>
        <vertAlign val="superscript"/>
        <sz val="11"/>
        <color rgb="FF000000"/>
        <rFont val="Calibri"/>
        <family val="2"/>
        <charset val="238"/>
        <scheme val="minor"/>
      </rPr>
      <t>2</t>
    </r>
    <r>
      <rPr>
        <sz val="11"/>
        <color rgb="FF000000"/>
        <rFont val="Calibri"/>
        <family val="2"/>
        <charset val="238"/>
        <scheme val="minor"/>
      </rPr>
      <t xml:space="preserve"> vagy mGycm</t>
    </r>
    <r>
      <rPr>
        <vertAlign val="superscript"/>
        <sz val="11"/>
        <color rgb="FF000000"/>
        <rFont val="Calibri"/>
        <family val="2"/>
        <charset val="238"/>
        <scheme val="minor"/>
      </rPr>
      <t>2</t>
    </r>
    <r>
      <rPr>
        <sz val="11"/>
        <color rgb="FF000000"/>
        <rFont val="Calibri"/>
        <family val="2"/>
        <charset val="238"/>
        <scheme val="minor"/>
      </rPr>
      <t>. A mértékegysége rendkívül fontos, arra ügyelni kell és ellenőrizni az adat rögzítésekor.</t>
    </r>
  </si>
  <si>
    <r>
      <t>Kérjük, hogy adja meg, hogy az adott berendezés akár különálló mérőeszköz (pl. DAP-mérő, ionizációs kamra) vagy számítás révén meghatározza és kijelzi-e a páciens sugárterhelésére jellemző mennyiséget! A felételi- és átvilágító, illetve az átvilágító röntgenberendezések esetén előfordulhat a DAP-érték  (µGycm</t>
    </r>
    <r>
      <rPr>
        <vertAlign val="superscript"/>
        <sz val="11"/>
        <color rgb="FF000000"/>
        <rFont val="Calibri"/>
        <family val="2"/>
        <charset val="238"/>
        <scheme val="minor"/>
      </rPr>
      <t>2</t>
    </r>
    <r>
      <rPr>
        <sz val="11"/>
        <color rgb="FF000000"/>
        <rFont val="Calibri"/>
        <family val="2"/>
        <charset val="238"/>
        <scheme val="minor"/>
      </rPr>
      <t>, dGym</t>
    </r>
    <r>
      <rPr>
        <vertAlign val="superscript"/>
        <sz val="11"/>
        <color rgb="FF000000"/>
        <rFont val="Calibri"/>
        <family val="2"/>
        <charset val="238"/>
        <scheme val="minor"/>
      </rPr>
      <t>2</t>
    </r>
    <r>
      <rPr>
        <sz val="11"/>
        <color rgb="FF000000"/>
        <rFont val="Calibri"/>
        <family val="2"/>
        <charset val="238"/>
        <scheme val="minor"/>
      </rPr>
      <t xml:space="preserve"> mGycm</t>
    </r>
    <r>
      <rPr>
        <vertAlign val="superscript"/>
        <sz val="11"/>
        <color rgb="FF000000"/>
        <rFont val="Calibri"/>
        <family val="2"/>
        <charset val="238"/>
        <scheme val="minor"/>
      </rPr>
      <t>2</t>
    </r>
    <r>
      <rPr>
        <sz val="11"/>
        <color rgb="FF000000"/>
        <rFont val="Calibri"/>
        <family val="2"/>
        <charset val="238"/>
        <scheme val="minor"/>
      </rPr>
      <t>, illetve egyes esetekben a belépőoldali bőrdózis, például mGy egységekben), vagy az ún. peak skin dose (pSD), legnagyobb bőrdózis mennyiségének a kijelzése (mGy egységekben).</t>
    </r>
  </si>
  <si>
    <t>Kérjük, hogy adjon meg legalább egy e-mail címet, amelyen kapcsolatba léphetünk a felmérést kitöltő személlyel! Amennyiben több e-mail címet ad meg, akkor azokat pontosvesszővel (";") és szóközzel elválasztva sorolja fel!
például: drl@nnk.gov.hu ; sugar@nnk.gov.hu</t>
  </si>
  <si>
    <t>Kérjük, hogy az intézmény pontos címét adja meg
irsz. település, közterület és annak jellege, házszám formátumban!
Például: 1097 Budapest, Albert Flórián út 2-6.</t>
  </si>
  <si>
    <r>
      <t>dGym</t>
    </r>
    <r>
      <rPr>
        <vertAlign val="superscript"/>
        <sz val="11"/>
        <color theme="1"/>
        <rFont val="Calibri"/>
        <family val="2"/>
        <charset val="238"/>
      </rPr>
      <t>2</t>
    </r>
  </si>
  <si>
    <t>Az NNK adatvédelmi tájékoztatója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</si>
</sst>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lt;=999999999]\(##\)\ ###\-##\-##;[&lt;=6999999999]0#\ \(##\)###\-##\-##;#\ \(##\)\ ###\-##\-##"/>
  </numFmts>
  <fonts count="19"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theme="1"/>
      <name val="Calibri"/>
      <family val="2"/>
      <charset val="238"/>
    </font>
    <font>
      <vertAlign val="superscript"/>
      <sz val="11"/>
      <color theme="1"/>
      <name val="Calibri"/>
      <family val="2"/>
      <charset val="238"/>
    </font>
    <font>
      <vertAlign val="superscript"/>
      <sz val="11"/>
      <color theme="1"/>
      <name val="Calibri"/>
      <family val="2"/>
      <charset val="238"/>
      <scheme val="minor"/>
    </font>
    <font>
      <b/>
      <sz val="18"/>
      <color theme="1"/>
      <name val="Calibri"/>
      <family val="2"/>
      <charset val="238"/>
      <scheme val="minor"/>
    </font>
    <font>
      <b/>
      <sz val="28"/>
      <color theme="1"/>
      <name val="Calibri"/>
      <family val="2"/>
      <charset val="238"/>
      <scheme val="minor"/>
    </font>
    <font>
      <sz val="11"/>
      <color rgb="FFFF0000"/>
      <name val="Calibri"/>
      <family val="2"/>
      <charset val="238"/>
      <scheme val="minor"/>
    </font>
    <font>
      <b/>
      <sz val="11"/>
      <name val="Calibri"/>
      <family val="2"/>
      <charset val="238"/>
      <scheme val="minor"/>
    </font>
    <font>
      <sz val="11"/>
      <name val="Calibri"/>
      <family val="2"/>
      <charset val="238"/>
    </font>
    <font>
      <b/>
      <sz val="11"/>
      <color rgb="FF000000"/>
      <name val="Calibri"/>
      <family val="2"/>
      <charset val="238"/>
      <scheme val="minor"/>
    </font>
    <font>
      <sz val="11"/>
      <color rgb="FF000000"/>
      <name val="Calibri"/>
      <family val="2"/>
      <charset val="238"/>
      <scheme val="minor"/>
    </font>
    <font>
      <vertAlign val="superscript"/>
      <sz val="11"/>
      <color rgb="FF000000"/>
      <name val="Calibri"/>
      <family val="2"/>
      <charset val="238"/>
      <scheme val="minor"/>
    </font>
    <font>
      <b/>
      <sz val="14"/>
      <color theme="1"/>
      <name val="Calibri"/>
      <family val="2"/>
      <charset val="238"/>
      <scheme val="minor"/>
    </font>
    <font>
      <u/>
      <sz val="11"/>
      <color theme="10"/>
      <name val="Calibri"/>
      <family val="2"/>
      <charset val="238"/>
      <scheme val="minor"/>
    </font>
    <font>
      <sz val="9"/>
      <color indexed="81"/>
      <name val="Tahoma"/>
      <charset val="1"/>
    </font>
    <font>
      <sz val="11"/>
      <color theme="0"/>
      <name val="Calibri"/>
      <family val="2"/>
      <charset val="238"/>
      <scheme val="minor"/>
    </font>
    <font>
      <b/>
      <u/>
      <sz val="16"/>
      <color theme="10"/>
      <name val="Calibri"/>
      <family val="2"/>
      <charset val="238"/>
      <scheme val="minor"/>
    </font>
  </fonts>
  <fills count="3">
    <fill>
      <patternFill patternType="none"/>
    </fill>
    <fill>
      <patternFill patternType="gray125"/>
    </fill>
    <fill>
      <patternFill patternType="solid">
        <fgColor rgb="FFFFFF00"/>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5" fillId="0" borderId="0" applyNumberFormat="0" applyFill="0" applyBorder="0" applyAlignment="0" applyProtection="0"/>
  </cellStyleXfs>
  <cellXfs count="105">
    <xf numFmtId="0" fontId="0" fillId="0" borderId="0" xfId="0"/>
    <xf numFmtId="0" fontId="0" fillId="0" borderId="0" xfId="0" applyBorder="1" applyAlignment="1">
      <alignment horizontal="left" vertical="center" wrapText="1"/>
    </xf>
    <xf numFmtId="0" fontId="0" fillId="0" borderId="0" xfId="0" applyBorder="1" applyAlignment="1">
      <alignment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1" fillId="0" borderId="0" xfId="0" applyFont="1"/>
    <xf numFmtId="0" fontId="3" fillId="0" borderId="0" xfId="0" applyFont="1"/>
    <xf numFmtId="0" fontId="8" fillId="0" borderId="0" xfId="0" applyFont="1"/>
    <xf numFmtId="0" fontId="9" fillId="0" borderId="0" xfId="0" applyFont="1"/>
    <xf numFmtId="0" fontId="10" fillId="0" borderId="0" xfId="0" applyFont="1"/>
    <xf numFmtId="0" fontId="2" fillId="0" borderId="0" xfId="0" applyFont="1"/>
    <xf numFmtId="0" fontId="0" fillId="0" borderId="3" xfId="0" applyBorder="1"/>
    <xf numFmtId="0" fontId="0" fillId="0" borderId="5" xfId="0" applyBorder="1"/>
    <xf numFmtId="0" fontId="0" fillId="0" borderId="0" xfId="0" applyBorder="1" applyAlignment="1">
      <alignment horizontal="left" wrapText="1"/>
    </xf>
    <xf numFmtId="0" fontId="0" fillId="0" borderId="5" xfId="0" applyFill="1" applyBorder="1" applyAlignment="1">
      <alignment horizontal="left" vertical="center" wrapText="1"/>
    </xf>
    <xf numFmtId="0" fontId="11" fillId="0" borderId="23" xfId="0" applyFont="1" applyBorder="1" applyAlignment="1">
      <alignment vertical="center" wrapText="1"/>
    </xf>
    <xf numFmtId="0" fontId="11" fillId="0" borderId="2" xfId="0" applyFont="1" applyBorder="1" applyAlignment="1">
      <alignment horizontal="justify" vertical="center" wrapText="1"/>
    </xf>
    <xf numFmtId="0" fontId="12" fillId="0" borderId="25" xfId="0" applyFont="1" applyBorder="1" applyAlignment="1">
      <alignment horizontal="justify" vertical="center" wrapText="1"/>
    </xf>
    <xf numFmtId="0" fontId="12" fillId="0" borderId="26" xfId="0" applyFont="1" applyBorder="1" applyAlignment="1">
      <alignment horizontal="justify" vertical="center" wrapText="1"/>
    </xf>
    <xf numFmtId="0" fontId="11" fillId="0" borderId="2" xfId="0" applyFont="1" applyBorder="1" applyAlignment="1">
      <alignment vertical="center" wrapText="1"/>
    </xf>
    <xf numFmtId="0" fontId="12" fillId="0" borderId="23" xfId="0" applyFont="1" applyBorder="1" applyAlignment="1">
      <alignment vertical="center" wrapText="1"/>
    </xf>
    <xf numFmtId="0" fontId="12" fillId="0" borderId="2" xfId="0" applyFont="1" applyBorder="1" applyAlignment="1">
      <alignment horizontal="justify" vertical="center" wrapText="1"/>
    </xf>
    <xf numFmtId="0" fontId="0" fillId="0" borderId="28" xfId="0" applyBorder="1"/>
    <xf numFmtId="0" fontId="0" fillId="0" borderId="0" xfId="0" applyBorder="1"/>
    <xf numFmtId="0" fontId="14" fillId="0" borderId="0" xfId="0" applyFont="1"/>
    <xf numFmtId="0" fontId="0" fillId="0" borderId="30" xfId="0" applyFill="1" applyBorder="1" applyAlignment="1">
      <alignment horizontal="left" vertical="center" wrapText="1"/>
    </xf>
    <xf numFmtId="0" fontId="1" fillId="0" borderId="0" xfId="0" applyFont="1" applyFill="1"/>
    <xf numFmtId="0" fontId="0" fillId="0" borderId="0" xfId="0" applyFill="1"/>
    <xf numFmtId="0" fontId="2" fillId="0" borderId="0" xfId="0" applyFont="1" applyFill="1"/>
    <xf numFmtId="0" fontId="12" fillId="0" borderId="27" xfId="0" applyFont="1" applyBorder="1" applyAlignment="1">
      <alignment vertical="center" wrapText="1"/>
    </xf>
    <xf numFmtId="0" fontId="12" fillId="0" borderId="24" xfId="0" applyFont="1" applyBorder="1" applyAlignment="1">
      <alignment vertical="center" wrapText="1"/>
    </xf>
    <xf numFmtId="0" fontId="12" fillId="0" borderId="2" xfId="0" applyFont="1" applyBorder="1" applyAlignment="1">
      <alignment horizontal="justify" vertical="top" wrapText="1"/>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 fillId="0" borderId="40" xfId="0" applyFont="1" applyBorder="1" applyAlignment="1">
      <alignment horizontal="center" vertical="center"/>
    </xf>
    <xf numFmtId="0" fontId="2" fillId="0" borderId="11" xfId="0" applyFont="1" applyFill="1" applyBorder="1" applyAlignment="1">
      <alignment horizontal="center" textRotation="90" wrapText="1"/>
    </xf>
    <xf numFmtId="0" fontId="2" fillId="0" borderId="16" xfId="0" applyFont="1" applyBorder="1" applyAlignment="1">
      <alignment horizontal="center" textRotation="90" wrapText="1"/>
    </xf>
    <xf numFmtId="0" fontId="2" fillId="0" borderId="11" xfId="0" applyFont="1" applyBorder="1" applyAlignment="1">
      <alignment horizontal="center" textRotation="90" wrapText="1"/>
    </xf>
    <xf numFmtId="0" fontId="2" fillId="0" borderId="16" xfId="0" applyFont="1" applyFill="1" applyBorder="1" applyAlignment="1">
      <alignment horizontal="center" textRotation="90" wrapText="1"/>
    </xf>
    <xf numFmtId="0" fontId="2" fillId="0" borderId="15" xfId="0" applyFont="1" applyBorder="1" applyAlignment="1">
      <alignment horizontal="center" textRotation="90" wrapText="1"/>
    </xf>
    <xf numFmtId="0" fontId="0" fillId="0" borderId="6" xfId="0" applyBorder="1" applyProtection="1">
      <protection locked="0"/>
    </xf>
    <xf numFmtId="0" fontId="0" fillId="0" borderId="4" xfId="0" applyBorder="1" applyAlignment="1" applyProtection="1">
      <alignment wrapText="1"/>
      <protection locked="0"/>
    </xf>
    <xf numFmtId="0" fontId="0" fillId="0" borderId="6" xfId="0" applyBorder="1" applyAlignment="1" applyProtection="1">
      <alignment wrapText="1"/>
      <protection locked="0"/>
    </xf>
    <xf numFmtId="0" fontId="0" fillId="0" borderId="6" xfId="0" applyBorder="1" applyAlignment="1" applyProtection="1">
      <alignment horizontal="left" wrapText="1"/>
      <protection locked="0"/>
    </xf>
    <xf numFmtId="0" fontId="0" fillId="0" borderId="29" xfId="0" applyBorder="1" applyAlignment="1" applyProtection="1">
      <alignment wrapText="1"/>
      <protection locked="0"/>
    </xf>
    <xf numFmtId="0" fontId="0" fillId="0" borderId="8" xfId="0" applyBorder="1" applyAlignment="1" applyProtection="1">
      <alignment wrapText="1"/>
      <protection locked="0"/>
    </xf>
    <xf numFmtId="0" fontId="0" fillId="0" borderId="19"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2" fontId="0" fillId="0" borderId="14"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64" fontId="0" fillId="0" borderId="9" xfId="0" applyNumberFormat="1" applyBorder="1" applyAlignment="1" applyProtection="1">
      <alignment horizontal="center" vertical="center"/>
      <protection locked="0"/>
    </xf>
    <xf numFmtId="2" fontId="0" fillId="0" borderId="17" xfId="0" applyNumberForma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164" fontId="0" fillId="0" borderId="13" xfId="0" applyNumberFormat="1" applyBorder="1" applyAlignment="1" applyProtection="1">
      <alignment horizontal="center" vertical="center"/>
      <protection locked="0"/>
    </xf>
    <xf numFmtId="2" fontId="0" fillId="0" borderId="18" xfId="0" applyNumberFormat="1" applyBorder="1" applyAlignment="1" applyProtection="1">
      <alignment horizontal="center" vertical="center"/>
      <protection locked="0"/>
    </xf>
    <xf numFmtId="0" fontId="17" fillId="0" borderId="0" xfId="0" applyFont="1"/>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32" xfId="0" applyBorder="1" applyAlignment="1">
      <alignment horizontal="center" vertical="center"/>
    </xf>
    <xf numFmtId="14" fontId="0" fillId="0" borderId="19" xfId="0" applyNumberFormat="1" applyBorder="1" applyAlignment="1" applyProtection="1">
      <alignment horizontal="center" vertical="center"/>
      <protection locked="0"/>
    </xf>
    <xf numFmtId="14" fontId="0" fillId="0" borderId="21" xfId="0" applyNumberFormat="1" applyBorder="1" applyAlignment="1" applyProtection="1">
      <alignment horizontal="center" vertical="center"/>
      <protection locked="0"/>
    </xf>
    <xf numFmtId="14" fontId="0" fillId="0" borderId="22" xfId="0" applyNumberFormat="1" applyBorder="1" applyAlignment="1" applyProtection="1">
      <alignment horizontal="center" vertical="center"/>
      <protection locked="0"/>
    </xf>
    <xf numFmtId="0" fontId="0" fillId="2" borderId="41" xfId="0" applyFill="1" applyBorder="1" applyAlignment="1">
      <alignment horizontal="center" vertical="center"/>
    </xf>
    <xf numFmtId="0" fontId="0" fillId="2" borderId="40" xfId="0" applyFill="1" applyBorder="1" applyAlignment="1">
      <alignment vertical="center"/>
    </xf>
    <xf numFmtId="0" fontId="0" fillId="0" borderId="23" xfId="0" applyBorder="1" applyAlignment="1">
      <alignment vertical="center" wrapText="1"/>
    </xf>
    <xf numFmtId="165" fontId="0" fillId="0" borderId="6" xfId="0" applyNumberFormat="1" applyBorder="1" applyAlignment="1" applyProtection="1">
      <alignment wrapText="1"/>
      <protection locked="0"/>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6" fillId="0" borderId="0" xfId="0" applyFont="1" applyAlignment="1">
      <alignment horizontal="center" vertical="center"/>
    </xf>
    <xf numFmtId="0" fontId="18" fillId="0" borderId="43" xfId="1" applyFont="1" applyBorder="1" applyAlignment="1">
      <alignment horizontal="center" vertical="center"/>
    </xf>
    <xf numFmtId="0" fontId="18" fillId="0" borderId="44" xfId="1" applyFont="1" applyBorder="1" applyAlignment="1">
      <alignment horizontal="center" vertical="center"/>
    </xf>
    <xf numFmtId="0" fontId="18" fillId="0" borderId="45" xfId="1" applyFont="1" applyBorder="1" applyAlignment="1">
      <alignment horizontal="center" vertical="center"/>
    </xf>
    <xf numFmtId="0" fontId="18" fillId="0" borderId="25" xfId="1" applyFont="1" applyBorder="1" applyAlignment="1">
      <alignment horizontal="center" vertical="center"/>
    </xf>
    <xf numFmtId="0" fontId="2" fillId="0" borderId="14" xfId="0" applyFont="1" applyBorder="1" applyAlignment="1">
      <alignment horizontal="center" textRotation="90" wrapText="1"/>
    </xf>
    <xf numFmtId="0" fontId="2" fillId="0" borderId="10" xfId="0" applyFont="1" applyBorder="1" applyAlignment="1">
      <alignment horizontal="center" textRotation="90" wrapText="1"/>
    </xf>
    <xf numFmtId="0" fontId="2" fillId="0" borderId="12" xfId="0" applyFont="1" applyBorder="1" applyAlignment="1">
      <alignment horizontal="center" textRotation="90" wrapText="1"/>
    </xf>
    <xf numFmtId="0" fontId="2" fillId="0" borderId="11" xfId="0" applyFont="1" applyBorder="1" applyAlignment="1">
      <alignment horizontal="center" textRotation="90" wrapText="1"/>
    </xf>
    <xf numFmtId="0" fontId="2" fillId="0" borderId="12" xfId="0" applyFont="1" applyFill="1" applyBorder="1" applyAlignment="1">
      <alignment horizontal="center" textRotation="90" wrapText="1"/>
    </xf>
    <xf numFmtId="0" fontId="2" fillId="0" borderId="11" xfId="0" applyFont="1" applyFill="1" applyBorder="1" applyAlignment="1">
      <alignment horizontal="center" textRotation="90" wrapText="1"/>
    </xf>
    <xf numFmtId="0" fontId="7" fillId="0" borderId="1"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xf>
    <xf numFmtId="0" fontId="2" fillId="0" borderId="35" xfId="0" applyFont="1" applyBorder="1" applyAlignment="1">
      <alignment horizontal="center" textRotation="90" wrapText="1"/>
    </xf>
    <xf numFmtId="0" fontId="2" fillId="0" borderId="39" xfId="0" applyFont="1" applyBorder="1" applyAlignment="1">
      <alignment horizontal="center" textRotation="90" wrapText="1"/>
    </xf>
    <xf numFmtId="0" fontId="2" fillId="0" borderId="19" xfId="0" applyFont="1" applyBorder="1" applyAlignment="1">
      <alignment horizontal="center" textRotation="90" wrapText="1"/>
    </xf>
    <xf numFmtId="0" fontId="2" fillId="0" borderId="20" xfId="0" applyFont="1" applyBorder="1" applyAlignment="1">
      <alignment horizontal="center" textRotation="90"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1" xfId="0" applyFont="1" applyFill="1" applyBorder="1" applyAlignment="1">
      <alignment horizontal="center" textRotation="90" wrapText="1"/>
    </xf>
    <xf numFmtId="0" fontId="2" fillId="0" borderId="38" xfId="0" applyFont="1" applyFill="1" applyBorder="1" applyAlignment="1">
      <alignment horizontal="center" textRotation="90" wrapText="1"/>
    </xf>
  </cellXfs>
  <cellStyles count="2">
    <cellStyle name="Hivatkozás" xfId="1" builtinId="8"/>
    <cellStyle name="Normál" xfId="0" builtinId="0"/>
  </cellStyles>
  <dxfs count="4">
    <dxf>
      <numFmt numFmtId="165" formatCode="[&lt;=999999999]\(##\)\ ###\-##\-##;[&lt;=6999999999]0#\ \(##\)###\-##\-##;#\ \(##\)\ ###\-##\-##"/>
    </dxf>
    <dxf>
      <numFmt numFmtId="166" formatCode="[&gt;=3620000000]#\ \(##\)\ ###\-###;[&gt;=20000000]#\ \(##\)\ ###\-###;#\ \(#\)\ ###\-##\-##"/>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1035844</xdr:colOff>
      <xdr:row>14</xdr:row>
      <xdr:rowOff>357188</xdr:rowOff>
    </xdr:from>
    <xdr:to>
      <xdr:col>0</xdr:col>
      <xdr:colOff>1597819</xdr:colOff>
      <xdr:row>14</xdr:row>
      <xdr:rowOff>914083</xdr:rowOff>
    </xdr:to>
    <xdr:pic>
      <xdr:nvPicPr>
        <xdr:cNvPr id="6" name="Kép 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907" t="4687" r="3905" b="3906"/>
        <a:stretch/>
      </xdr:blipFill>
      <xdr:spPr bwMode="auto">
        <a:xfrm>
          <a:off x="1035844" y="5310188"/>
          <a:ext cx="561975" cy="556895"/>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809625</xdr:colOff>
      <xdr:row>37</xdr:row>
      <xdr:rowOff>1012033</xdr:rowOff>
    </xdr:from>
    <xdr:to>
      <xdr:col>1</xdr:col>
      <xdr:colOff>5372100</xdr:colOff>
      <xdr:row>37</xdr:row>
      <xdr:rowOff>2035969</xdr:rowOff>
    </xdr:to>
    <xdr:pic>
      <xdr:nvPicPr>
        <xdr:cNvPr id="7" name="Kép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62438" y="20574002"/>
          <a:ext cx="4562475" cy="1023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nk.gov.hu/index.php/kozerdeku/adatvedele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57"/>
  <sheetViews>
    <sheetView tabSelected="1" zoomScaleNormal="100" workbookViewId="0">
      <selection activeCell="C3" sqref="C3"/>
    </sheetView>
  </sheetViews>
  <sheetFormatPr defaultRowHeight="15" x14ac:dyDescent="0.25"/>
  <cols>
    <col min="1" max="1" width="51.7109375" style="24" customWidth="1"/>
    <col min="2" max="2" width="91.85546875" style="24" customWidth="1"/>
    <col min="3" max="3" width="9.140625" style="24"/>
    <col min="4" max="4" width="12" style="24" bestFit="1" customWidth="1"/>
    <col min="5" max="5" width="11.5703125" style="24" bestFit="1" customWidth="1"/>
    <col min="6" max="16384" width="9.140625" style="24"/>
  </cols>
  <sheetData>
    <row r="1" spans="1:2" ht="18.75" x14ac:dyDescent="0.3">
      <c r="A1" s="25" t="s">
        <v>175</v>
      </c>
    </row>
    <row r="2" spans="1:2" ht="15.75" thickBot="1" x14ac:dyDescent="0.3"/>
    <row r="3" spans="1:2" ht="15.75" thickBot="1" x14ac:dyDescent="0.3">
      <c r="A3" s="16" t="s">
        <v>107</v>
      </c>
      <c r="B3" s="17" t="s">
        <v>108</v>
      </c>
    </row>
    <row r="4" spans="1:2" ht="15.75" thickBot="1" x14ac:dyDescent="0.3">
      <c r="A4" s="31" t="s">
        <v>109</v>
      </c>
      <c r="B4" s="18" t="s">
        <v>110</v>
      </c>
    </row>
    <row r="5" spans="1:2" ht="45.75" thickBot="1" x14ac:dyDescent="0.3">
      <c r="A5" s="30" t="s">
        <v>111</v>
      </c>
      <c r="B5" s="19" t="s">
        <v>220</v>
      </c>
    </row>
    <row r="6" spans="1:2" ht="30.75" thickBot="1" x14ac:dyDescent="0.3">
      <c r="A6" s="21" t="s">
        <v>112</v>
      </c>
      <c r="B6" s="22" t="s">
        <v>113</v>
      </c>
    </row>
    <row r="7" spans="1:2" ht="15.75" thickBot="1" x14ac:dyDescent="0.3">
      <c r="A7" s="31" t="s">
        <v>114</v>
      </c>
      <c r="B7" s="18" t="s">
        <v>115</v>
      </c>
    </row>
    <row r="8" spans="1:2" ht="30.75" thickBot="1" x14ac:dyDescent="0.3">
      <c r="A8" s="31" t="s">
        <v>116</v>
      </c>
      <c r="B8" s="18" t="s">
        <v>117</v>
      </c>
    </row>
    <row r="9" spans="1:2" ht="60.75" thickBot="1" x14ac:dyDescent="0.3">
      <c r="A9" s="21" t="s">
        <v>118</v>
      </c>
      <c r="B9" s="18" t="s">
        <v>219</v>
      </c>
    </row>
    <row r="11" spans="1:2" ht="15.75" thickBot="1" x14ac:dyDescent="0.3"/>
    <row r="12" spans="1:2" ht="30.75" thickBot="1" x14ac:dyDescent="0.3">
      <c r="A12" s="16" t="s">
        <v>119</v>
      </c>
      <c r="B12" s="20" t="s">
        <v>120</v>
      </c>
    </row>
    <row r="13" spans="1:2" ht="45.75" thickBot="1" x14ac:dyDescent="0.3">
      <c r="A13" s="31" t="s">
        <v>121</v>
      </c>
      <c r="B13" s="18" t="s">
        <v>122</v>
      </c>
    </row>
    <row r="14" spans="1:2" ht="30.75" thickBot="1" x14ac:dyDescent="0.3">
      <c r="A14" s="31" t="s">
        <v>123</v>
      </c>
      <c r="B14" s="18" t="s">
        <v>124</v>
      </c>
    </row>
    <row r="15" spans="1:2" ht="121.5" customHeight="1" thickBot="1" x14ac:dyDescent="0.3">
      <c r="A15" s="31" t="s">
        <v>125</v>
      </c>
      <c r="B15" s="78" t="s">
        <v>174</v>
      </c>
    </row>
    <row r="16" spans="1:2" ht="76.5" customHeight="1" thickBot="1" x14ac:dyDescent="0.3">
      <c r="A16" s="21" t="s">
        <v>126</v>
      </c>
      <c r="B16" s="22" t="s">
        <v>127</v>
      </c>
    </row>
    <row r="17" spans="1:2" ht="30.75" thickBot="1" x14ac:dyDescent="0.3">
      <c r="A17" s="31" t="s">
        <v>128</v>
      </c>
      <c r="B17" s="18" t="s">
        <v>129</v>
      </c>
    </row>
    <row r="18" spans="1:2" ht="45.75" thickBot="1" x14ac:dyDescent="0.3">
      <c r="A18" s="31" t="s">
        <v>212</v>
      </c>
      <c r="B18" s="22" t="s">
        <v>188</v>
      </c>
    </row>
    <row r="19" spans="1:2" ht="30.75" thickBot="1" x14ac:dyDescent="0.3">
      <c r="A19" s="31" t="s">
        <v>177</v>
      </c>
      <c r="B19" s="18" t="s">
        <v>213</v>
      </c>
    </row>
    <row r="20" spans="1:2" ht="30.75" thickBot="1" x14ac:dyDescent="0.3">
      <c r="A20" s="31" t="s">
        <v>214</v>
      </c>
      <c r="B20" s="18" t="s">
        <v>215</v>
      </c>
    </row>
    <row r="21" spans="1:2" ht="75.75" thickBot="1" x14ac:dyDescent="0.3">
      <c r="A21" s="31" t="s">
        <v>130</v>
      </c>
      <c r="B21" s="18" t="s">
        <v>131</v>
      </c>
    </row>
    <row r="22" spans="1:2" ht="30.75" thickBot="1" x14ac:dyDescent="0.3">
      <c r="A22" s="31" t="s">
        <v>132</v>
      </c>
      <c r="B22" s="18" t="s">
        <v>133</v>
      </c>
    </row>
    <row r="23" spans="1:2" ht="75.75" thickBot="1" x14ac:dyDescent="0.3">
      <c r="A23" s="31" t="s">
        <v>134</v>
      </c>
      <c r="B23" s="18" t="s">
        <v>135</v>
      </c>
    </row>
    <row r="24" spans="1:2" ht="30.75" thickBot="1" x14ac:dyDescent="0.3">
      <c r="A24" s="31" t="s">
        <v>136</v>
      </c>
      <c r="B24" s="18" t="s">
        <v>137</v>
      </c>
    </row>
    <row r="25" spans="1:2" ht="93" thickBot="1" x14ac:dyDescent="0.3">
      <c r="A25" s="31" t="s">
        <v>138</v>
      </c>
      <c r="B25" s="18" t="s">
        <v>218</v>
      </c>
    </row>
    <row r="26" spans="1:2" ht="30.75" thickBot="1" x14ac:dyDescent="0.3">
      <c r="A26" s="31" t="s">
        <v>206</v>
      </c>
      <c r="B26" s="18" t="s">
        <v>209</v>
      </c>
    </row>
    <row r="27" spans="1:2" ht="30.75" thickBot="1" x14ac:dyDescent="0.3">
      <c r="A27" s="31" t="s">
        <v>207</v>
      </c>
      <c r="B27" s="18" t="s">
        <v>210</v>
      </c>
    </row>
    <row r="28" spans="1:2" ht="30.75" thickBot="1" x14ac:dyDescent="0.3">
      <c r="A28" s="31" t="s">
        <v>208</v>
      </c>
      <c r="B28" s="18" t="s">
        <v>211</v>
      </c>
    </row>
    <row r="30" spans="1:2" ht="15.75" thickBot="1" x14ac:dyDescent="0.3"/>
    <row r="31" spans="1:2" ht="60.75" thickBot="1" x14ac:dyDescent="0.3">
      <c r="A31" s="16" t="s">
        <v>108</v>
      </c>
      <c r="B31" s="17" t="s">
        <v>139</v>
      </c>
    </row>
    <row r="32" spans="1:2" ht="45.75" thickBot="1" x14ac:dyDescent="0.3">
      <c r="A32" s="31" t="s">
        <v>82</v>
      </c>
      <c r="B32" s="18" t="s">
        <v>202</v>
      </c>
    </row>
    <row r="33" spans="1:2" ht="30.75" thickBot="1" x14ac:dyDescent="0.3">
      <c r="A33" s="31" t="s">
        <v>70</v>
      </c>
      <c r="B33" s="18" t="s">
        <v>140</v>
      </c>
    </row>
    <row r="34" spans="1:2" ht="30.75" thickBot="1" x14ac:dyDescent="0.3">
      <c r="A34" s="31" t="s">
        <v>85</v>
      </c>
      <c r="B34" s="18" t="s">
        <v>141</v>
      </c>
    </row>
    <row r="35" spans="1:2" ht="30.75" thickBot="1" x14ac:dyDescent="0.3">
      <c r="A35" s="31" t="s">
        <v>7</v>
      </c>
      <c r="B35" s="18" t="s">
        <v>142</v>
      </c>
    </row>
    <row r="36" spans="1:2" ht="30.75" thickBot="1" x14ac:dyDescent="0.3">
      <c r="A36" s="31" t="s">
        <v>84</v>
      </c>
      <c r="B36" s="18" t="s">
        <v>143</v>
      </c>
    </row>
    <row r="37" spans="1:2" ht="30.75" thickBot="1" x14ac:dyDescent="0.3">
      <c r="A37" s="31" t="s">
        <v>83</v>
      </c>
      <c r="B37" s="18" t="s">
        <v>144</v>
      </c>
    </row>
    <row r="38" spans="1:2" ht="183" customHeight="1" thickBot="1" x14ac:dyDescent="0.3">
      <c r="A38" s="21" t="s">
        <v>176</v>
      </c>
      <c r="B38" s="32" t="s">
        <v>187</v>
      </c>
    </row>
    <row r="39" spans="1:2" ht="45.75" thickBot="1" x14ac:dyDescent="0.3">
      <c r="A39" s="31" t="s">
        <v>86</v>
      </c>
      <c r="B39" s="18" t="s">
        <v>145</v>
      </c>
    </row>
    <row r="40" spans="1:2" ht="30.75" thickBot="1" x14ac:dyDescent="0.3">
      <c r="A40" s="21" t="s">
        <v>184</v>
      </c>
      <c r="B40" s="18" t="s">
        <v>216</v>
      </c>
    </row>
    <row r="41" spans="1:2" ht="15.75" thickBot="1" x14ac:dyDescent="0.3">
      <c r="A41" s="31" t="s">
        <v>183</v>
      </c>
      <c r="B41" s="18" t="s">
        <v>185</v>
      </c>
    </row>
    <row r="42" spans="1:2" ht="30.75" thickBot="1" x14ac:dyDescent="0.3">
      <c r="A42" s="21" t="s">
        <v>146</v>
      </c>
      <c r="B42" s="22" t="s">
        <v>147</v>
      </c>
    </row>
    <row r="43" spans="1:2" ht="48.75" customHeight="1" thickBot="1" x14ac:dyDescent="0.3">
      <c r="A43" s="31" t="s">
        <v>87</v>
      </c>
      <c r="B43" s="18" t="s">
        <v>148</v>
      </c>
    </row>
    <row r="44" spans="1:2" ht="75.75" thickBot="1" x14ac:dyDescent="0.3">
      <c r="A44" s="31" t="s">
        <v>88</v>
      </c>
      <c r="B44" s="18" t="s">
        <v>149</v>
      </c>
    </row>
    <row r="45" spans="1:2" ht="75.75" thickBot="1" x14ac:dyDescent="0.3">
      <c r="A45" s="31" t="s">
        <v>89</v>
      </c>
      <c r="B45" s="18" t="s">
        <v>150</v>
      </c>
    </row>
    <row r="46" spans="1:2" ht="30.75" thickBot="1" x14ac:dyDescent="0.3">
      <c r="A46" s="31" t="s">
        <v>90</v>
      </c>
      <c r="B46" s="18" t="s">
        <v>151</v>
      </c>
    </row>
    <row r="47" spans="1:2" ht="30.75" thickBot="1" x14ac:dyDescent="0.3">
      <c r="A47" s="31" t="s">
        <v>91</v>
      </c>
      <c r="B47" s="18" t="s">
        <v>152</v>
      </c>
    </row>
    <row r="48" spans="1:2" ht="45.75" thickBot="1" x14ac:dyDescent="0.3">
      <c r="A48" s="31" t="s">
        <v>12</v>
      </c>
      <c r="B48" s="18" t="s">
        <v>153</v>
      </c>
    </row>
    <row r="49" spans="1:2" ht="30.75" thickBot="1" x14ac:dyDescent="0.3">
      <c r="A49" s="31" t="s">
        <v>92</v>
      </c>
      <c r="B49" s="18" t="s">
        <v>154</v>
      </c>
    </row>
    <row r="50" spans="1:2" ht="46.5" customHeight="1" thickBot="1" x14ac:dyDescent="0.3">
      <c r="A50" s="31" t="s">
        <v>71</v>
      </c>
      <c r="B50" s="18" t="s">
        <v>155</v>
      </c>
    </row>
    <row r="51" spans="1:2" ht="45.75" thickBot="1" x14ac:dyDescent="0.3">
      <c r="A51" s="31" t="s">
        <v>156</v>
      </c>
      <c r="B51" s="18" t="s">
        <v>157</v>
      </c>
    </row>
    <row r="52" spans="1:2" ht="90.75" thickBot="1" x14ac:dyDescent="0.3">
      <c r="A52" s="31" t="s">
        <v>93</v>
      </c>
      <c r="B52" s="18" t="s">
        <v>158</v>
      </c>
    </row>
    <row r="53" spans="1:2" ht="60.75" thickBot="1" x14ac:dyDescent="0.3">
      <c r="A53" s="31" t="s">
        <v>94</v>
      </c>
      <c r="B53" s="18" t="s">
        <v>159</v>
      </c>
    </row>
    <row r="54" spans="1:2" ht="48.75" customHeight="1" thickBot="1" x14ac:dyDescent="0.3">
      <c r="A54" s="31" t="s">
        <v>160</v>
      </c>
      <c r="B54" s="18" t="s">
        <v>217</v>
      </c>
    </row>
    <row r="55" spans="1:2" ht="30.75" thickBot="1" x14ac:dyDescent="0.3">
      <c r="A55" s="21" t="s">
        <v>95</v>
      </c>
      <c r="B55" s="22" t="s">
        <v>161</v>
      </c>
    </row>
    <row r="56" spans="1:2" ht="45.75" thickBot="1" x14ac:dyDescent="0.3">
      <c r="A56" s="31" t="s">
        <v>96</v>
      </c>
      <c r="B56" s="18" t="s">
        <v>162</v>
      </c>
    </row>
    <row r="57" spans="1:2" ht="15.75" thickBot="1" x14ac:dyDescent="0.3">
      <c r="A57" s="31" t="s">
        <v>97</v>
      </c>
      <c r="B57" s="18" t="s">
        <v>163</v>
      </c>
    </row>
  </sheetData>
  <sheetProtection algorithmName="SHA-512" hashValue="nlxZTK/JAjGM5KZqnz8HpsGPSMBlaZKRtI/Pm7X1gjBtIKgCSk5/6A465laOQVekvoT8dyv+HSRdZDAWCV6DXg==" saltValue="+7j4i1PToadTvFbFNDK4/g=="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0"/>
  <sheetViews>
    <sheetView zoomScaleNormal="100" workbookViewId="0">
      <selection activeCell="C1" sqref="C1"/>
    </sheetView>
  </sheetViews>
  <sheetFormatPr defaultRowHeight="15" x14ac:dyDescent="0.25"/>
  <cols>
    <col min="1" max="1" width="57.140625" customWidth="1"/>
    <col min="2" max="2" width="51.42578125" customWidth="1"/>
    <col min="5" max="5" width="43.85546875" bestFit="1" customWidth="1"/>
    <col min="6" max="6" width="15" bestFit="1" customWidth="1"/>
    <col min="8" max="8" width="10.85546875" hidden="1" customWidth="1"/>
    <col min="9" max="9" width="11.42578125" hidden="1" customWidth="1"/>
    <col min="10" max="10" width="11.28515625" hidden="1" customWidth="1"/>
    <col min="11" max="11" width="9.140625" hidden="1" customWidth="1"/>
    <col min="12" max="12" width="16.28515625" hidden="1" customWidth="1"/>
    <col min="13" max="13" width="16.42578125" hidden="1" customWidth="1"/>
    <col min="14" max="14" width="9.140625" hidden="1" customWidth="1"/>
    <col min="15" max="15" width="10.140625" hidden="1" customWidth="1"/>
    <col min="16" max="16" width="18.5703125" hidden="1" customWidth="1"/>
    <col min="17" max="17" width="18.140625" hidden="1" customWidth="1"/>
    <col min="18" max="18" width="9.140625" hidden="1" customWidth="1"/>
  </cols>
  <sheetData>
    <row r="1" spans="1:18" ht="31.5" customHeight="1" thickBot="1" x14ac:dyDescent="0.3">
      <c r="A1" s="80" t="s">
        <v>0</v>
      </c>
      <c r="B1" s="81"/>
      <c r="H1" s="82" t="s">
        <v>32</v>
      </c>
      <c r="I1" s="82"/>
      <c r="J1" s="82"/>
      <c r="K1" s="82"/>
      <c r="L1" s="82"/>
      <c r="M1" s="82"/>
      <c r="N1" s="82"/>
      <c r="O1" s="82"/>
      <c r="P1" s="82"/>
      <c r="Q1" s="82"/>
      <c r="R1" s="82"/>
    </row>
    <row r="2" spans="1:18" ht="15.75" thickBot="1" x14ac:dyDescent="0.3">
      <c r="A2" s="12" t="s">
        <v>75</v>
      </c>
      <c r="B2" s="45"/>
      <c r="D2" s="33" t="s">
        <v>201</v>
      </c>
      <c r="E2" s="38" t="s">
        <v>186</v>
      </c>
      <c r="F2" s="34" t="s">
        <v>189</v>
      </c>
      <c r="H2" s="27" t="s">
        <v>13</v>
      </c>
      <c r="I2" s="27" t="s">
        <v>15</v>
      </c>
      <c r="J2" s="6" t="s">
        <v>18</v>
      </c>
      <c r="K2" s="6" t="s">
        <v>22</v>
      </c>
      <c r="L2" s="6" t="s">
        <v>33</v>
      </c>
      <c r="M2" s="9" t="s">
        <v>73</v>
      </c>
      <c r="N2" s="6" t="s">
        <v>20</v>
      </c>
      <c r="O2" s="9" t="s">
        <v>72</v>
      </c>
      <c r="P2" s="6" t="s">
        <v>66</v>
      </c>
      <c r="Q2" s="6" t="s">
        <v>67</v>
      </c>
      <c r="R2" s="6" t="s">
        <v>87</v>
      </c>
    </row>
    <row r="3" spans="1:18" ht="18" thickBot="1" x14ac:dyDescent="0.3">
      <c r="A3" s="4" t="s">
        <v>105</v>
      </c>
      <c r="B3" s="46"/>
      <c r="D3" s="76">
        <v>1</v>
      </c>
      <c r="E3" s="77" t="s">
        <v>190</v>
      </c>
      <c r="F3" s="72">
        <f>(SUM('Nyelőcső rtg. vizsgálata kontr.'!$AA$4:$AA$13)/10)*100</f>
        <v>0</v>
      </c>
      <c r="H3" s="29" t="s">
        <v>181</v>
      </c>
      <c r="I3" s="28" t="s">
        <v>16</v>
      </c>
      <c r="J3" t="s">
        <v>19</v>
      </c>
      <c r="K3" t="s">
        <v>24</v>
      </c>
      <c r="L3" t="s">
        <v>34</v>
      </c>
      <c r="M3" s="11" t="s">
        <v>31</v>
      </c>
      <c r="N3" t="s">
        <v>51</v>
      </c>
      <c r="O3" s="10" t="s">
        <v>29</v>
      </c>
      <c r="P3" t="s">
        <v>53</v>
      </c>
      <c r="Q3" t="s">
        <v>69</v>
      </c>
      <c r="R3" t="s">
        <v>103</v>
      </c>
    </row>
    <row r="4" spans="1:18" ht="17.25" x14ac:dyDescent="0.25">
      <c r="A4" s="13" t="s">
        <v>76</v>
      </c>
      <c r="B4" s="46"/>
      <c r="D4" s="69"/>
      <c r="E4" s="70"/>
      <c r="F4" s="69"/>
      <c r="H4" s="29" t="s">
        <v>182</v>
      </c>
      <c r="I4" s="28" t="s">
        <v>17</v>
      </c>
      <c r="J4" t="s">
        <v>20</v>
      </c>
      <c r="K4" s="7" t="s">
        <v>23</v>
      </c>
      <c r="L4" t="s">
        <v>35</v>
      </c>
      <c r="M4" s="11" t="s">
        <v>74</v>
      </c>
      <c r="N4" t="s">
        <v>52</v>
      </c>
      <c r="O4" s="11" t="s">
        <v>30</v>
      </c>
      <c r="P4" t="s">
        <v>54</v>
      </c>
      <c r="Q4" t="s">
        <v>68</v>
      </c>
      <c r="R4" t="s">
        <v>104</v>
      </c>
    </row>
    <row r="5" spans="1:18" ht="17.25" x14ac:dyDescent="0.25">
      <c r="A5" s="4" t="s">
        <v>77</v>
      </c>
      <c r="B5" s="46"/>
      <c r="D5" s="69"/>
      <c r="E5" s="70"/>
      <c r="F5" s="69"/>
      <c r="H5" t="s">
        <v>180</v>
      </c>
      <c r="I5" s="28" t="s">
        <v>14</v>
      </c>
      <c r="J5" t="s">
        <v>21</v>
      </c>
      <c r="K5" s="7" t="s">
        <v>25</v>
      </c>
      <c r="L5" t="s">
        <v>36</v>
      </c>
      <c r="M5" t="s">
        <v>101</v>
      </c>
      <c r="N5" t="s">
        <v>21</v>
      </c>
      <c r="O5" s="10" t="s">
        <v>31</v>
      </c>
      <c r="P5" t="s">
        <v>55</v>
      </c>
      <c r="Q5" t="s">
        <v>14</v>
      </c>
      <c r="R5" t="s">
        <v>101</v>
      </c>
    </row>
    <row r="6" spans="1:18" ht="17.25" x14ac:dyDescent="0.25">
      <c r="A6" s="4" t="s">
        <v>106</v>
      </c>
      <c r="B6" s="79"/>
      <c r="D6" s="71"/>
      <c r="E6" s="70"/>
      <c r="F6" s="69"/>
      <c r="H6" s="28" t="s">
        <v>179</v>
      </c>
      <c r="K6" s="7" t="s">
        <v>26</v>
      </c>
      <c r="L6" t="s">
        <v>37</v>
      </c>
      <c r="M6" t="s">
        <v>21</v>
      </c>
      <c r="O6" s="10" t="s">
        <v>74</v>
      </c>
      <c r="P6" t="s">
        <v>191</v>
      </c>
      <c r="Q6" t="s">
        <v>21</v>
      </c>
      <c r="R6" t="s">
        <v>21</v>
      </c>
    </row>
    <row r="7" spans="1:18" ht="18" thickBot="1" x14ac:dyDescent="0.3">
      <c r="A7" s="5" t="s">
        <v>78</v>
      </c>
      <c r="B7" s="49"/>
      <c r="D7" s="71"/>
      <c r="E7" s="70"/>
      <c r="F7" s="69"/>
      <c r="H7" s="28" t="s">
        <v>14</v>
      </c>
      <c r="K7" s="7" t="s">
        <v>27</v>
      </c>
      <c r="L7" t="s">
        <v>38</v>
      </c>
      <c r="O7" s="10" t="s">
        <v>101</v>
      </c>
      <c r="P7" t="s">
        <v>192</v>
      </c>
    </row>
    <row r="8" spans="1:18" ht="17.25" x14ac:dyDescent="0.25">
      <c r="A8" s="1"/>
      <c r="B8" s="14"/>
      <c r="D8" s="71"/>
      <c r="E8" s="70"/>
      <c r="F8" s="69"/>
      <c r="H8" s="28" t="s">
        <v>21</v>
      </c>
      <c r="K8" s="7" t="s">
        <v>28</v>
      </c>
      <c r="L8" t="s">
        <v>45</v>
      </c>
      <c r="O8" s="10" t="s">
        <v>21</v>
      </c>
      <c r="P8" t="s">
        <v>193</v>
      </c>
    </row>
    <row r="9" spans="1:18" ht="18" thickBot="1" x14ac:dyDescent="0.3">
      <c r="A9" s="1"/>
      <c r="B9" s="2"/>
      <c r="D9" s="71"/>
      <c r="E9" s="70"/>
      <c r="F9" s="69"/>
      <c r="K9" s="7" t="s">
        <v>221</v>
      </c>
      <c r="L9" t="s">
        <v>46</v>
      </c>
      <c r="P9" t="s">
        <v>194</v>
      </c>
    </row>
    <row r="10" spans="1:18" ht="31.5" customHeight="1" thickBot="1" x14ac:dyDescent="0.3">
      <c r="A10" s="80" t="s">
        <v>11</v>
      </c>
      <c r="B10" s="81"/>
      <c r="D10" s="71"/>
      <c r="E10" s="70"/>
      <c r="F10" s="69"/>
      <c r="K10" s="7" t="s">
        <v>21</v>
      </c>
      <c r="L10" t="s">
        <v>47</v>
      </c>
      <c r="P10" t="s">
        <v>195</v>
      </c>
    </row>
    <row r="11" spans="1:18" x14ac:dyDescent="0.25">
      <c r="A11" s="3" t="s">
        <v>1</v>
      </c>
      <c r="B11" s="45"/>
      <c r="D11" s="71"/>
      <c r="E11" s="70"/>
      <c r="F11" s="69"/>
      <c r="L11" t="s">
        <v>39</v>
      </c>
      <c r="M11" s="6" t="s">
        <v>93</v>
      </c>
      <c r="P11" t="s">
        <v>56</v>
      </c>
    </row>
    <row r="12" spans="1:18" x14ac:dyDescent="0.25">
      <c r="A12" s="4" t="s">
        <v>2</v>
      </c>
      <c r="B12" s="46"/>
      <c r="H12" s="6" t="s">
        <v>164</v>
      </c>
      <c r="L12" t="s">
        <v>40</v>
      </c>
      <c r="M12" t="s">
        <v>196</v>
      </c>
      <c r="P12" t="s">
        <v>57</v>
      </c>
    </row>
    <row r="13" spans="1:18" x14ac:dyDescent="0.25">
      <c r="A13" s="4" t="s">
        <v>5</v>
      </c>
      <c r="B13" s="46"/>
      <c r="H13" t="s">
        <v>165</v>
      </c>
      <c r="L13" t="s">
        <v>41</v>
      </c>
      <c r="M13" t="s">
        <v>197</v>
      </c>
      <c r="P13" t="s">
        <v>60</v>
      </c>
    </row>
    <row r="14" spans="1:18" x14ac:dyDescent="0.25">
      <c r="A14" s="4" t="s">
        <v>3</v>
      </c>
      <c r="B14" s="47"/>
      <c r="H14" t="s">
        <v>166</v>
      </c>
      <c r="L14" t="s">
        <v>42</v>
      </c>
      <c r="M14" t="s">
        <v>198</v>
      </c>
      <c r="P14" t="s">
        <v>61</v>
      </c>
    </row>
    <row r="15" spans="1:18" x14ac:dyDescent="0.25">
      <c r="A15" s="4" t="s">
        <v>4</v>
      </c>
      <c r="B15" s="47"/>
      <c r="H15" t="s">
        <v>167</v>
      </c>
      <c r="L15" t="s">
        <v>43</v>
      </c>
      <c r="P15" t="s">
        <v>62</v>
      </c>
    </row>
    <row r="16" spans="1:18" x14ac:dyDescent="0.25">
      <c r="A16" s="4" t="s">
        <v>79</v>
      </c>
      <c r="B16" s="47"/>
      <c r="H16" t="s">
        <v>168</v>
      </c>
      <c r="L16" t="s">
        <v>44</v>
      </c>
      <c r="P16" t="s">
        <v>58</v>
      </c>
    </row>
    <row r="17" spans="1:16" x14ac:dyDescent="0.25">
      <c r="A17" s="15" t="s">
        <v>178</v>
      </c>
      <c r="B17" s="44"/>
      <c r="C17" s="8"/>
      <c r="D17" s="8"/>
      <c r="E17" s="8"/>
      <c r="H17" t="s">
        <v>169</v>
      </c>
      <c r="L17" t="s">
        <v>48</v>
      </c>
      <c r="P17" t="s">
        <v>59</v>
      </c>
    </row>
    <row r="18" spans="1:16" x14ac:dyDescent="0.25">
      <c r="A18" s="26" t="s">
        <v>200</v>
      </c>
      <c r="B18" s="44"/>
      <c r="H18" t="s">
        <v>173</v>
      </c>
      <c r="L18" t="s">
        <v>49</v>
      </c>
      <c r="P18" t="s">
        <v>65</v>
      </c>
    </row>
    <row r="19" spans="1:16" x14ac:dyDescent="0.25">
      <c r="A19" s="4" t="s">
        <v>98</v>
      </c>
      <c r="B19" s="46"/>
      <c r="H19" t="s">
        <v>170</v>
      </c>
      <c r="L19" t="s">
        <v>50</v>
      </c>
      <c r="P19" t="s">
        <v>63</v>
      </c>
    </row>
    <row r="20" spans="1:16" x14ac:dyDescent="0.25">
      <c r="A20" s="4" t="s">
        <v>99</v>
      </c>
      <c r="B20" s="46"/>
      <c r="H20" t="s">
        <v>171</v>
      </c>
      <c r="L20" t="s">
        <v>14</v>
      </c>
      <c r="P20" t="s">
        <v>64</v>
      </c>
    </row>
    <row r="21" spans="1:16" x14ac:dyDescent="0.25">
      <c r="A21" s="4" t="s">
        <v>100</v>
      </c>
      <c r="B21" s="47"/>
      <c r="H21" t="s">
        <v>172</v>
      </c>
      <c r="L21" t="s">
        <v>21</v>
      </c>
      <c r="P21" t="s">
        <v>14</v>
      </c>
    </row>
    <row r="22" spans="1:16" x14ac:dyDescent="0.25">
      <c r="A22" s="13" t="s">
        <v>80</v>
      </c>
      <c r="B22" s="47"/>
      <c r="H22" t="s">
        <v>14</v>
      </c>
      <c r="P22" t="s">
        <v>21</v>
      </c>
    </row>
    <row r="23" spans="1:16" x14ac:dyDescent="0.25">
      <c r="A23" s="13" t="s">
        <v>81</v>
      </c>
      <c r="B23" s="47"/>
      <c r="H23" t="s">
        <v>21</v>
      </c>
      <c r="P23" s="28"/>
    </row>
    <row r="24" spans="1:16" x14ac:dyDescent="0.25">
      <c r="A24" s="13" t="s">
        <v>203</v>
      </c>
      <c r="B24" s="47"/>
      <c r="P24" s="28"/>
    </row>
    <row r="25" spans="1:16" x14ac:dyDescent="0.25">
      <c r="A25" s="13" t="s">
        <v>204</v>
      </c>
      <c r="B25" s="46"/>
      <c r="P25" s="28"/>
    </row>
    <row r="26" spans="1:16" ht="15.75" thickBot="1" x14ac:dyDescent="0.3">
      <c r="A26" s="23" t="s">
        <v>205</v>
      </c>
      <c r="B26" s="48"/>
      <c r="P26" s="28"/>
    </row>
    <row r="27" spans="1:16" ht="15.75" customHeight="1" x14ac:dyDescent="0.25">
      <c r="A27" s="1"/>
      <c r="B27" s="14"/>
      <c r="P27" s="28"/>
    </row>
    <row r="28" spans="1:16" ht="15.75" thickBot="1" x14ac:dyDescent="0.3"/>
    <row r="29" spans="1:16" x14ac:dyDescent="0.25">
      <c r="A29" s="83" t="s">
        <v>222</v>
      </c>
      <c r="B29" s="84"/>
    </row>
    <row r="30" spans="1:16" ht="15.75" thickBot="1" x14ac:dyDescent="0.3">
      <c r="A30" s="85"/>
      <c r="B30" s="86"/>
    </row>
  </sheetData>
  <sheetProtection algorithmName="SHA-512" hashValue="l8gCrQxqqMKa6So2vjN1Z6yhGgIL6Q7RWlsX/Nnhmg3wdozLCHobaiy7fXht3VwedRVEX/C1tl6shjAgdH35eg==" saltValue="sDZP3nkVXZp2izcrNvZ4Ew==" spinCount="100000" sheet="1" objects="1" scenarios="1"/>
  <mergeCells count="4">
    <mergeCell ref="A10:B10"/>
    <mergeCell ref="A1:B1"/>
    <mergeCell ref="H1:R1"/>
    <mergeCell ref="A29:B30"/>
  </mergeCells>
  <conditionalFormatting sqref="F3">
    <cfRule type="cellIs" dxfId="3" priority="3" operator="equal">
      <formula>100</formula>
    </cfRule>
    <cfRule type="cellIs" dxfId="2" priority="4" operator="lessThan">
      <formula>99</formula>
    </cfRule>
  </conditionalFormatting>
  <conditionalFormatting sqref="B6">
    <cfRule type="cellIs" dxfId="1" priority="2" operator="lessThanOrEqual">
      <formula>99999999</formula>
    </cfRule>
    <cfRule type="cellIs" dxfId="0" priority="1" operator="greaterThan">
      <formula>100000000</formula>
    </cfRule>
  </conditionalFormatting>
  <dataValidations count="20">
    <dataValidation type="whole" allowBlank="1" showInputMessage="1" showErrorMessage="1" errorTitle="Hiba!" error="Csak 1950 és 2022 közötti egész szám fogadható el!" prompt="Kérjük, adja meg, mikor telepítették jelenlegi helyére a berendezést!" sqref="B15">
      <formula1>1950</formula1>
      <formula2>2022</formula2>
    </dataValidation>
    <dataValidation type="whole" allowBlank="1" showInputMessage="1" showErrorMessage="1" errorTitle="Hiba!" error="A gyártási évnek 1950 és 2022 között kell lennie!" prompt="Kéjük, adja meg a berendezés gyártási évét!" sqref="B14">
      <formula1>1950</formula1>
      <formula2>2022</formula2>
    </dataValidation>
    <dataValidation type="whole" allowBlank="1" showInputMessage="1" showErrorMessage="1" errorTitle="Hiba!" error="Kérjük, 0 - 1000000 közötti egész számot írjon be!" promptTitle="Vizsgált páciensek száma" prompt="Kérjük, adja meg, hogy a tavalyi év során hány páciensen végeztek diagnosztikai vizsgálatot az adott berendezéssel!" sqref="B24">
      <formula1>0</formula1>
      <formula2>1000000</formula2>
    </dataValidation>
    <dataValidation type="list" allowBlank="1" showInputMessage="1" showErrorMessage="1" errorTitle="Hiba!" error="Kérjük, válasszon a legördülő listából!" promptTitle="Van a berendezésen AERC?" prompt="Kérjük, adja meg a legördülő lista segítségével, hogy a berendezés rendelkezik-e AERC-vel!_x000a_Részletes leírásért lásd az útmutatót!" sqref="B22">
      <formula1>$J$3:$J$5</formula1>
    </dataValidation>
    <dataValidation type="list" allowBlank="1" showInputMessage="1" showErrorMessage="1" errorTitle="Hiba!" error="Kérjük, válasszon a legördülő listából!" promptTitle="Páceins dózis visszajelzés" prompt="Képes a berendezés a páciens dózisát megadni a felvétel elkészítése után (DAP érték, effektív dózis érték)? Kérjük válasszon a legördülő listából!" sqref="B23">
      <formula1>$J$3:$J$5</formula1>
    </dataValidation>
    <dataValidation type="whole" allowBlank="1" showInputMessage="1" showErrorMessage="1" errorTitle="Hiba!" error="Kérjük, 1 - 1000000 közötti egész számot írjon be!" promptTitle="2020 évi expozíciók száma" prompt="Kérjük, adja meg, hogy a 2020-as év során összesen hány expozíciót végeztek a berendezéssel! A megismételt és a rontott felvételeket is kérjük beleszámítani! " sqref="B26">
      <formula1>0</formula1>
      <formula2>1000000</formula2>
    </dataValidation>
    <dataValidation type="list" allowBlank="1" showInputMessage="1" showErrorMessage="1" errorTitle="Hiba!" error="Kérjük, válasszon a legördülő listából!" promptTitle="Detektor - átvilágítás" prompt="Kérjük, adja meg a legördülő lista segítségével, hogy a berendezés milyen típusú detektorral működik átvilágítás során!" sqref="B20">
      <formula1>$M$3:$M$6</formula1>
    </dataValidation>
    <dataValidation type="list" allowBlank="1" showInputMessage="1" showErrorMessage="1" errorTitle="Hiba!" error="Kérjük, válasszon a legördülő listából!" promptTitle="Detektor - Felvételezés" prompt="Kérjük, adja meg a legördülő lista segítségével, hogy a berendezéssel milyen detektor segítségével készítenek felvételt!" sqref="B21">
      <formula1>$O$3:$O$8</formula1>
    </dataValidation>
    <dataValidation allowBlank="1" showInputMessage="1" showErrorMessage="1" prompt="Az intézmény pontos megnevezése" sqref="B2"/>
    <dataValidation allowBlank="1" showInputMessage="1" showErrorMessage="1" prompt="Kérjük, adja meg az intézmény pontos központi címét_x000a_IRSZ Város, közterület név, közterület jellege, házszám formátumban._x000a_Pl.: 1221 Budapest, Anna utca 5._x000a_" sqref="B3"/>
    <dataValidation type="whole" allowBlank="1" showInputMessage="1" showErrorMessage="1" errorTitle="Hiba!" error="Kérjük, hogy CSAK a körzeti/hálózati előhívószámtól kezdve, folyamatosan gépelje be a telefonszámot!" promptTitle="Telefonszám" prompt="Kérjük, hogy CSAK a körzeti/hálózati előhívószámtól kezdve, folyamatosan gépelje be a telefonszámot!_x000a_Példa:_x000a_- Budapesti szám esetén gépelendő: 14822000_x000a_- Vidéki szám esetén gépelendő: 28123456_x000a_- Mobilszám esetén gépelendő: 201234567" sqref="B6">
      <formula1>10000000</formula1>
      <formula2>999999999</formula2>
    </dataValidation>
    <dataValidation allowBlank="1" showInputMessage="1" showErrorMessage="1" prompt="Kérjük, ajda meg azt az elektronikus levelezési címét, amin a felméréssel kapcsolatban bármikor elérhetjük!" sqref="B7"/>
    <dataValidation allowBlank="1" showInputMessage="1" showErrorMessage="1" prompt="Kérjük adja meg a berendezés gyártóját!" sqref="B11"/>
    <dataValidation allowBlank="1" showInputMessage="1" showErrorMessage="1" prompt="Kérjük, adja meg a berendezés típusát!" sqref="B12"/>
    <dataValidation allowBlank="1" showInputMessage="1" showErrorMessage="1" promptTitle="Gyári szám megadása" prompt="Kérjük, adja meg a berendezés gyári számát!_x000a_Ha a gyári szám formátuma begépelést követően megváltozna, íja elé az &quot;SN&quot; betűket. (pl.: SN0123-4567)._x000a_Részletes leírást lásd az útmutatóban!" sqref="B13"/>
    <dataValidation allowBlank="1" showInputMessage="1" showErrorMessage="1" prompt="Kérjük, adja meg a berendezés üzemeltetésének pontos helyét (a telephelyet, ami lehet eltérő az intézmény címétől)._x000a_Pl.: 1221 Budapest, Anna utca 5. C épület, 2. emelet, Radiológia, 2.123 Röntgenhelyiség." sqref="B16"/>
    <dataValidation allowBlank="1" showInputMessage="1" showErrorMessage="1" prompt="Kérjük, adja meg a röntgenberendezés állandó szűrését!_x000a_Részletes leírásért lásd az útmutatót!" sqref="B19"/>
    <dataValidation allowBlank="1" showInputMessage="1" showErrorMessage="1" promptTitle="Engedély száma" prompt="Kérjük, adja meg a berendezés kérdőív kitöltésekor érvényes sugárveszélyes tevékenységi engedélyének számát (üzemeltetési engedély)!" sqref="B17"/>
    <dataValidation type="whole" operator="greaterThanOrEqual" allowBlank="1" showInputMessage="1" showErrorMessage="1" errorTitle="Hiba!" error="Az eljárások száma nem lehet kevesebb a vizsgálatokban részt vett páciensek számánál!" promptTitle="2020 évi eljárások száma" prompt="Kérjük, adja meg, hogy a 2020-as év során összesen hány vizsgálatot végeztek a berendezéssel!" sqref="B25">
      <formula1>$B$24</formula1>
    </dataValidation>
    <dataValidation type="list" allowBlank="1" showInputMessage="1" showErrorMessage="1" errorTitle="Hiba!" error="Kérjük, válasszon a legördölő listából!" promptTitle="Csőegység jellemzése" prompt="Kérjük, adja meg a legördülő lista segítségével, hogy az Önök által alkalmazott berendezés csőegységének magassága fixálva van, vagy módosítható (mozgatható)!" sqref="B18">
      <formula1>$I$3:$I$5</formula1>
    </dataValidation>
  </dataValidations>
  <hyperlinks>
    <hyperlink ref="A29:B30" r:id="rId1" display="Az NNK adatvédelmi tájékoztatója"/>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A13"/>
  <sheetViews>
    <sheetView workbookViewId="0">
      <selection activeCell="AA1" sqref="AA1"/>
    </sheetView>
  </sheetViews>
  <sheetFormatPr defaultRowHeight="15" x14ac:dyDescent="0.25"/>
  <cols>
    <col min="1" max="1" width="3.7109375" bestFit="1" customWidth="1"/>
    <col min="2" max="2" width="10.42578125" customWidth="1"/>
    <col min="3" max="6" width="7.140625" customWidth="1"/>
    <col min="7" max="7" width="23" bestFit="1" customWidth="1"/>
    <col min="8" max="11" width="7.140625" customWidth="1"/>
    <col min="12" max="12" width="14" bestFit="1" customWidth="1"/>
    <col min="13" max="19" width="7.140625" customWidth="1"/>
    <col min="20" max="20" width="18.5703125" bestFit="1" customWidth="1"/>
    <col min="21" max="21" width="8.42578125" bestFit="1" customWidth="1"/>
    <col min="22" max="22" width="7.85546875" customWidth="1"/>
    <col min="23" max="23" width="10" customWidth="1"/>
    <col min="24" max="25" width="7.140625" customWidth="1"/>
  </cols>
  <sheetData>
    <row r="1" spans="1:27" ht="36.75" thickBot="1" x14ac:dyDescent="0.3">
      <c r="A1" s="93" t="s">
        <v>190</v>
      </c>
      <c r="B1" s="94"/>
      <c r="C1" s="94"/>
      <c r="D1" s="94"/>
      <c r="E1" s="94"/>
      <c r="F1" s="94"/>
      <c r="G1" s="94"/>
      <c r="H1" s="94"/>
      <c r="I1" s="94"/>
      <c r="J1" s="94"/>
      <c r="K1" s="94"/>
      <c r="L1" s="94"/>
      <c r="M1" s="94"/>
      <c r="N1" s="94"/>
      <c r="O1" s="94"/>
      <c r="P1" s="94"/>
      <c r="Q1" s="94"/>
      <c r="R1" s="94"/>
      <c r="S1" s="94"/>
      <c r="T1" s="94"/>
      <c r="U1" s="94"/>
      <c r="V1" s="94"/>
      <c r="W1" s="94"/>
      <c r="X1" s="94"/>
      <c r="Y1" s="94"/>
      <c r="Z1" s="95"/>
    </row>
    <row r="2" spans="1:27" ht="31.5" customHeight="1" x14ac:dyDescent="0.25">
      <c r="A2" s="96" t="s">
        <v>82</v>
      </c>
      <c r="B2" s="98" t="s">
        <v>70</v>
      </c>
      <c r="C2" s="100" t="s">
        <v>6</v>
      </c>
      <c r="D2" s="101"/>
      <c r="E2" s="101"/>
      <c r="F2" s="102"/>
      <c r="G2" s="103" t="s">
        <v>176</v>
      </c>
      <c r="H2" s="91" t="s">
        <v>86</v>
      </c>
      <c r="I2" s="91" t="s">
        <v>184</v>
      </c>
      <c r="J2" s="103" t="s">
        <v>183</v>
      </c>
      <c r="K2" s="91" t="s">
        <v>102</v>
      </c>
      <c r="L2" s="91" t="s">
        <v>87</v>
      </c>
      <c r="M2" s="91" t="s">
        <v>88</v>
      </c>
      <c r="N2" s="91" t="s">
        <v>89</v>
      </c>
      <c r="O2" s="100" t="s">
        <v>8</v>
      </c>
      <c r="P2" s="101"/>
      <c r="Q2" s="101"/>
      <c r="R2" s="101"/>
      <c r="S2" s="101"/>
      <c r="T2" s="101"/>
      <c r="U2" s="102"/>
      <c r="V2" s="87" t="s">
        <v>94</v>
      </c>
      <c r="W2" s="89" t="s">
        <v>9</v>
      </c>
      <c r="X2" s="91" t="s">
        <v>95</v>
      </c>
      <c r="Y2" s="91" t="s">
        <v>96</v>
      </c>
      <c r="Z2" s="98" t="s">
        <v>97</v>
      </c>
    </row>
    <row r="3" spans="1:27" ht="150.75" customHeight="1" thickBot="1" x14ac:dyDescent="0.3">
      <c r="A3" s="97"/>
      <c r="B3" s="99"/>
      <c r="C3" s="43" t="s">
        <v>85</v>
      </c>
      <c r="D3" s="41" t="s">
        <v>7</v>
      </c>
      <c r="E3" s="41" t="s">
        <v>84</v>
      </c>
      <c r="F3" s="40" t="s">
        <v>83</v>
      </c>
      <c r="G3" s="104"/>
      <c r="H3" s="92"/>
      <c r="I3" s="92"/>
      <c r="J3" s="104"/>
      <c r="K3" s="92"/>
      <c r="L3" s="92"/>
      <c r="M3" s="92"/>
      <c r="N3" s="92"/>
      <c r="O3" s="43" t="s">
        <v>90</v>
      </c>
      <c r="P3" s="41" t="s">
        <v>91</v>
      </c>
      <c r="Q3" s="41" t="s">
        <v>12</v>
      </c>
      <c r="R3" s="41" t="s">
        <v>92</v>
      </c>
      <c r="S3" s="39" t="s">
        <v>71</v>
      </c>
      <c r="T3" s="41" t="s">
        <v>10</v>
      </c>
      <c r="U3" s="42" t="s">
        <v>93</v>
      </c>
      <c r="V3" s="88"/>
      <c r="W3" s="90"/>
      <c r="X3" s="92"/>
      <c r="Y3" s="92"/>
      <c r="Z3" s="99"/>
    </row>
    <row r="4" spans="1:27" x14ac:dyDescent="0.25">
      <c r="A4" s="35">
        <v>1</v>
      </c>
      <c r="B4" s="73"/>
      <c r="C4" s="51"/>
      <c r="D4" s="52"/>
      <c r="E4" s="52"/>
      <c r="F4" s="53"/>
      <c r="G4" s="52"/>
      <c r="H4" s="52"/>
      <c r="I4" s="52"/>
      <c r="J4" s="52"/>
      <c r="K4" s="52"/>
      <c r="L4" s="52"/>
      <c r="M4" s="52"/>
      <c r="N4" s="52"/>
      <c r="O4" s="51"/>
      <c r="P4" s="54"/>
      <c r="Q4" s="52"/>
      <c r="R4" s="52"/>
      <c r="S4" s="52"/>
      <c r="T4" s="52"/>
      <c r="U4" s="53"/>
      <c r="V4" s="55"/>
      <c r="W4" s="52"/>
      <c r="X4" s="52"/>
      <c r="Y4" s="52"/>
      <c r="Z4" s="50" t="s">
        <v>199</v>
      </c>
      <c r="AA4" s="68">
        <f>IF(COUNTA(B4:Z4)=25,1,0)</f>
        <v>0</v>
      </c>
    </row>
    <row r="5" spans="1:27" x14ac:dyDescent="0.25">
      <c r="A5" s="36">
        <v>2</v>
      </c>
      <c r="B5" s="74"/>
      <c r="C5" s="57"/>
      <c r="D5" s="58"/>
      <c r="E5" s="58"/>
      <c r="F5" s="59"/>
      <c r="G5" s="58"/>
      <c r="H5" s="58"/>
      <c r="I5" s="58"/>
      <c r="J5" s="58"/>
      <c r="K5" s="58"/>
      <c r="L5" s="58"/>
      <c r="M5" s="58"/>
      <c r="N5" s="58"/>
      <c r="O5" s="57"/>
      <c r="P5" s="60"/>
      <c r="Q5" s="58"/>
      <c r="R5" s="58"/>
      <c r="S5" s="58"/>
      <c r="T5" s="58"/>
      <c r="U5" s="59"/>
      <c r="V5" s="61"/>
      <c r="W5" s="58"/>
      <c r="X5" s="58"/>
      <c r="Y5" s="58"/>
      <c r="Z5" s="56" t="s">
        <v>199</v>
      </c>
      <c r="AA5" s="68">
        <f t="shared" ref="AA5:AA13" si="0">IF(COUNTA(B5:Z5)=25,1,0)</f>
        <v>0</v>
      </c>
    </row>
    <row r="6" spans="1:27" x14ac:dyDescent="0.25">
      <c r="A6" s="36">
        <v>3</v>
      </c>
      <c r="B6" s="74"/>
      <c r="C6" s="57"/>
      <c r="D6" s="58"/>
      <c r="E6" s="58"/>
      <c r="F6" s="59"/>
      <c r="G6" s="58"/>
      <c r="H6" s="58"/>
      <c r="I6" s="58"/>
      <c r="J6" s="58"/>
      <c r="K6" s="58"/>
      <c r="L6" s="58"/>
      <c r="M6" s="58"/>
      <c r="N6" s="58"/>
      <c r="O6" s="57"/>
      <c r="P6" s="60"/>
      <c r="Q6" s="58"/>
      <c r="R6" s="58"/>
      <c r="S6" s="58"/>
      <c r="T6" s="58"/>
      <c r="U6" s="59"/>
      <c r="V6" s="61"/>
      <c r="W6" s="58"/>
      <c r="X6" s="58"/>
      <c r="Y6" s="58"/>
      <c r="Z6" s="56" t="s">
        <v>199</v>
      </c>
      <c r="AA6" s="68">
        <f t="shared" si="0"/>
        <v>0</v>
      </c>
    </row>
    <row r="7" spans="1:27" x14ac:dyDescent="0.25">
      <c r="A7" s="36">
        <v>4</v>
      </c>
      <c r="B7" s="74"/>
      <c r="C7" s="57"/>
      <c r="D7" s="58"/>
      <c r="E7" s="58"/>
      <c r="F7" s="59"/>
      <c r="G7" s="58"/>
      <c r="H7" s="58"/>
      <c r="I7" s="58"/>
      <c r="J7" s="58"/>
      <c r="K7" s="58"/>
      <c r="L7" s="58"/>
      <c r="M7" s="58"/>
      <c r="N7" s="58"/>
      <c r="O7" s="57"/>
      <c r="P7" s="60"/>
      <c r="Q7" s="58"/>
      <c r="R7" s="58"/>
      <c r="S7" s="58"/>
      <c r="T7" s="58"/>
      <c r="U7" s="59"/>
      <c r="V7" s="61"/>
      <c r="W7" s="58"/>
      <c r="X7" s="58"/>
      <c r="Y7" s="58"/>
      <c r="Z7" s="56" t="s">
        <v>199</v>
      </c>
      <c r="AA7" s="68">
        <f t="shared" si="0"/>
        <v>0</v>
      </c>
    </row>
    <row r="8" spans="1:27" x14ac:dyDescent="0.25">
      <c r="A8" s="36">
        <v>5</v>
      </c>
      <c r="B8" s="74"/>
      <c r="C8" s="57"/>
      <c r="D8" s="58"/>
      <c r="E8" s="58"/>
      <c r="F8" s="59"/>
      <c r="G8" s="58"/>
      <c r="H8" s="58"/>
      <c r="I8" s="58"/>
      <c r="J8" s="58"/>
      <c r="K8" s="58"/>
      <c r="L8" s="58"/>
      <c r="M8" s="58"/>
      <c r="N8" s="58"/>
      <c r="O8" s="57"/>
      <c r="P8" s="60"/>
      <c r="Q8" s="58"/>
      <c r="R8" s="58"/>
      <c r="S8" s="58"/>
      <c r="T8" s="58"/>
      <c r="U8" s="59"/>
      <c r="V8" s="61"/>
      <c r="W8" s="58"/>
      <c r="X8" s="58"/>
      <c r="Y8" s="58"/>
      <c r="Z8" s="56" t="s">
        <v>199</v>
      </c>
      <c r="AA8" s="68">
        <f t="shared" si="0"/>
        <v>0</v>
      </c>
    </row>
    <row r="9" spans="1:27" x14ac:dyDescent="0.25">
      <c r="A9" s="36">
        <v>6</v>
      </c>
      <c r="B9" s="74"/>
      <c r="C9" s="57"/>
      <c r="D9" s="58"/>
      <c r="E9" s="58"/>
      <c r="F9" s="59"/>
      <c r="G9" s="58"/>
      <c r="H9" s="58"/>
      <c r="I9" s="58"/>
      <c r="J9" s="58"/>
      <c r="K9" s="58"/>
      <c r="L9" s="58"/>
      <c r="M9" s="58"/>
      <c r="N9" s="58"/>
      <c r="O9" s="57"/>
      <c r="P9" s="60"/>
      <c r="Q9" s="58"/>
      <c r="R9" s="58"/>
      <c r="S9" s="58"/>
      <c r="T9" s="58"/>
      <c r="U9" s="59"/>
      <c r="V9" s="61"/>
      <c r="W9" s="58"/>
      <c r="X9" s="58"/>
      <c r="Y9" s="58"/>
      <c r="Z9" s="56" t="s">
        <v>199</v>
      </c>
      <c r="AA9" s="68">
        <f t="shared" si="0"/>
        <v>0</v>
      </c>
    </row>
    <row r="10" spans="1:27" x14ac:dyDescent="0.25">
      <c r="A10" s="36">
        <v>7</v>
      </c>
      <c r="B10" s="74"/>
      <c r="C10" s="57"/>
      <c r="D10" s="58"/>
      <c r="E10" s="58"/>
      <c r="F10" s="59"/>
      <c r="G10" s="58"/>
      <c r="H10" s="58"/>
      <c r="I10" s="58"/>
      <c r="J10" s="58"/>
      <c r="K10" s="58"/>
      <c r="L10" s="58"/>
      <c r="M10" s="58"/>
      <c r="N10" s="58"/>
      <c r="O10" s="57"/>
      <c r="P10" s="60"/>
      <c r="Q10" s="58"/>
      <c r="R10" s="58"/>
      <c r="S10" s="58"/>
      <c r="T10" s="58"/>
      <c r="U10" s="59"/>
      <c r="V10" s="61"/>
      <c r="W10" s="58"/>
      <c r="X10" s="58"/>
      <c r="Y10" s="58"/>
      <c r="Z10" s="56" t="s">
        <v>199</v>
      </c>
      <c r="AA10" s="68">
        <f t="shared" si="0"/>
        <v>0</v>
      </c>
    </row>
    <row r="11" spans="1:27" x14ac:dyDescent="0.25">
      <c r="A11" s="36">
        <v>8</v>
      </c>
      <c r="B11" s="74"/>
      <c r="C11" s="57"/>
      <c r="D11" s="58"/>
      <c r="E11" s="58"/>
      <c r="F11" s="59"/>
      <c r="G11" s="58"/>
      <c r="H11" s="58"/>
      <c r="I11" s="58"/>
      <c r="J11" s="58"/>
      <c r="K11" s="58"/>
      <c r="L11" s="58"/>
      <c r="M11" s="58"/>
      <c r="N11" s="58"/>
      <c r="O11" s="57"/>
      <c r="P11" s="60"/>
      <c r="Q11" s="58"/>
      <c r="R11" s="58"/>
      <c r="S11" s="58"/>
      <c r="T11" s="58"/>
      <c r="U11" s="59"/>
      <c r="V11" s="61"/>
      <c r="W11" s="58"/>
      <c r="X11" s="58"/>
      <c r="Y11" s="58"/>
      <c r="Z11" s="56" t="s">
        <v>199</v>
      </c>
      <c r="AA11" s="68">
        <f t="shared" si="0"/>
        <v>0</v>
      </c>
    </row>
    <row r="12" spans="1:27" x14ac:dyDescent="0.25">
      <c r="A12" s="36">
        <v>9</v>
      </c>
      <c r="B12" s="74"/>
      <c r="C12" s="57"/>
      <c r="D12" s="58"/>
      <c r="E12" s="58"/>
      <c r="F12" s="59"/>
      <c r="G12" s="58"/>
      <c r="H12" s="58"/>
      <c r="I12" s="58"/>
      <c r="J12" s="58"/>
      <c r="K12" s="58"/>
      <c r="L12" s="58"/>
      <c r="M12" s="58"/>
      <c r="N12" s="58"/>
      <c r="O12" s="57"/>
      <c r="P12" s="60"/>
      <c r="Q12" s="58"/>
      <c r="R12" s="58"/>
      <c r="S12" s="58"/>
      <c r="T12" s="58"/>
      <c r="U12" s="59"/>
      <c r="V12" s="61"/>
      <c r="W12" s="58"/>
      <c r="X12" s="58"/>
      <c r="Y12" s="58"/>
      <c r="Z12" s="56" t="s">
        <v>199</v>
      </c>
      <c r="AA12" s="68">
        <f t="shared" si="0"/>
        <v>0</v>
      </c>
    </row>
    <row r="13" spans="1:27" ht="15.75" thickBot="1" x14ac:dyDescent="0.3">
      <c r="A13" s="37">
        <v>10</v>
      </c>
      <c r="B13" s="75"/>
      <c r="C13" s="63"/>
      <c r="D13" s="64"/>
      <c r="E13" s="64"/>
      <c r="F13" s="65"/>
      <c r="G13" s="64"/>
      <c r="H13" s="64"/>
      <c r="I13" s="64"/>
      <c r="J13" s="64"/>
      <c r="K13" s="64"/>
      <c r="L13" s="64"/>
      <c r="M13" s="64"/>
      <c r="N13" s="64"/>
      <c r="O13" s="63"/>
      <c r="P13" s="66"/>
      <c r="Q13" s="64"/>
      <c r="R13" s="64"/>
      <c r="S13" s="64"/>
      <c r="T13" s="64"/>
      <c r="U13" s="65"/>
      <c r="V13" s="67"/>
      <c r="W13" s="64"/>
      <c r="X13" s="64"/>
      <c r="Y13" s="64"/>
      <c r="Z13" s="62" t="s">
        <v>199</v>
      </c>
      <c r="AA13" s="68">
        <f t="shared" si="0"/>
        <v>0</v>
      </c>
    </row>
  </sheetData>
  <sheetProtection algorithmName="SHA-512" hashValue="N1NdKA7P0qQGBWo885FHlmmAHYTgwI8L9n67QVB4F4KCfvEjiJYgQkPE+LWimReIqBwK/oUduvTD8xVhiS8xKQ==" saltValue="ffvhapjiREl/FzjNS76VtA==" spinCount="100000" sheet="1" objects="1" scenarios="1"/>
  <mergeCells count="18">
    <mergeCell ref="Z2:Z3"/>
    <mergeCell ref="O2:U2"/>
    <mergeCell ref="V2:V3"/>
    <mergeCell ref="W2:W3"/>
    <mergeCell ref="X2:X3"/>
    <mergeCell ref="Y2:Y3"/>
    <mergeCell ref="A1:Z1"/>
    <mergeCell ref="A2:A3"/>
    <mergeCell ref="B2:B3"/>
    <mergeCell ref="C2:F2"/>
    <mergeCell ref="G2:G3"/>
    <mergeCell ref="H2:H3"/>
    <mergeCell ref="I2:I3"/>
    <mergeCell ref="J2:J3"/>
    <mergeCell ref="K2:K3"/>
    <mergeCell ref="L2:L3"/>
    <mergeCell ref="M2:M3"/>
    <mergeCell ref="N2:N3"/>
  </mergeCells>
  <dataValidations count="18">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em 154 - 186 közötti egész számot írjon be!" promptTitle="Páciens magassága" prompt="Kérem adja meg a páciens magasságát cm értékben, egész számra kereítve!" sqref="E4:E13">
      <formula1>154</formula1>
      <formula2>186</formula2>
    </dataValidation>
    <dataValidation type="whole" allowBlank="1" showInputMessage="1" showErrorMessage="1" errorTitle="Hiba!" error="Kérem 18 - 100 közötti egész számot írjon be!" promptTitle="Páciens kora" prompt="Kérem adja meg a páciens korát egész számra kerekítve!" sqref="D4:D13">
      <formula1>18</formula1>
      <formula2>100</formula2>
    </dataValidation>
    <dataValidation type="whole" allowBlank="1" showInputMessage="1" showErrorMessage="1" errorTitle="HIba!" error="Kérjük, 40 és 160 kV közötti értéket írjon be egész szám formájában!" promptTitle="Alkalmazott csőfeszültség" prompt="Kérjük, írja be a felvételezés során beállított, vagy a berendezés által visszajelzett csőfeszültésg (kV) értékét!" sqref="O4:O13">
      <formula1>40</formula1>
      <formula2>160</formula2>
    </dataValidation>
    <dataValidation type="decimal" allowBlank="1" showInputMessage="1" showErrorMessage="1" errorTitle="Hiba!" error="Kérjük, 0-1000 közötti számot adjon meg egy tizedesjegy pontossággal!" promptTitle="Beállított áramerősség" prompt="Kérjük, adja meg a felvételezés során beállított, vagy a berendezés által visszajelzett mA-értéket egy tizedesjegy pontossággal!" sqref="P4:P13">
      <formula1>0</formula1>
      <formula2>1000</formula2>
    </dataValidation>
    <dataValidation type="whole" allowBlank="1" showInputMessage="1" showErrorMessage="1" errorTitle="Hiba!" error="Kérjük, 35 - 180 közötti egész számot írjon be!" promptTitle="Fókusz-bőr távolság" prompt="Kérjük, adja meg a legkisebb fókusz-bőr távolságot cm értékben!" sqref="R4:R13">
      <formula1>35</formula1>
      <formula2>180</formula2>
    </dataValidation>
    <dataValidation type="whole" allowBlank="1" showInputMessage="1" showErrorMessage="1" errorTitle="Hiba!" error="Kérjük, 50 - 200 közötti egész számot írjon be!" promptTitle="Fókusz-képreceptor távolság" prompt="Kérjük, adja meg az alkalmazott fókusz-detektor távolságot (SID) cm értékben." sqref="Q4:Q13">
      <formula1>50</formula1>
      <formula2>200</formula2>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V4:V13">
      <formula1>0</formula1>
      <formula2>5000</formula2>
    </dataValidation>
    <dataValidation type="date" operator="greaterThan" allowBlank="1" showInputMessage="1" showErrorMessage="1" errorTitle="Hiba!" error="Kérem ÉÉÉÉ.HH.NN formátumban írja be a vizsgálat elvégzésének dátumát, melynek 2020.01.01 utáninak kell lennie." promptTitle="Felvétel készítésének dátuma" prompt="Kérem írja be a dátumot ÉÉÉÉ.HH.NN formátumban!" sqref="B4:B13">
      <formula1>44136</formula1>
    </dataValidation>
    <dataValidation type="whole" allowBlank="1" showInputMessage="1" showErrorMessage="1" errorTitle="Hiba!" error="Kérjük, 0 - 10000 közötti egész számot írjon be!" promptTitle="Képkockák darabszáma" prompt="Kérjük, adja meg, hogy az átvilágítás során összesen hány darab képkockát (frame) készítettek!" sqref="I4:I13">
      <formula1>0</formula1>
      <formula2>10000</formula2>
    </dataValidation>
    <dataValidation type="decimal" allowBlank="1" showInputMessage="1" showErrorMessage="1" errorTitle="Hiba!" error="Kérjük, 0 - 10000 közötti számot írjon be!" promptTitle="Átvilágítás időtartama" prompt="Kérjük, tüntessék fel a berendezés által visszajelzett teljes sugármeneti időt, másodperc egységekben!" sqref="K4:K13">
      <formula1>0</formula1>
      <formula2>10000</formula2>
    </dataValidation>
    <dataValidation type="decimal" allowBlank="1" showInputMessage="1" showErrorMessage="1" errorTitle="Hiba!" error="Kérjük, 0 - 50 közötti számot írjon be!" promptTitle="Mező szélesége" prompt="A besugárzott terület, a mező egyik élhossza. Kör keresztmetszetű besugárzási mezőnél adjon meg a mező szélességeként és hosszaként azonos értéket és jelezze a &quot;sugármező alakja&quot; rovatban, hogy milyen alakú volt a besugárzási mező." sqref="M4:M13">
      <formula1>0</formula1>
      <formula2>50</formula2>
    </dataValidation>
    <dataValidation type="decimal" allowBlank="1" showInputMessage="1" showErrorMessage="1" errorTitle="Hiba!" error="Kérjük, 0 - 50 közötti számot írjon be!" promptTitle="Mező hosszúsága" prompt="A besugárzott terület, a mező másik élhossza. Kör keresztmetszetű besugárzási mezőnél adjon meg a mező szélességeként és hosszaként azonos értéket és jelezze a &quot;sugármező alakja&quot; rovatban, hogy milyen alakú volt a besugárzási mező." sqref="N4:N13">
      <formula1>0</formula1>
      <formula2>50</formula2>
    </dataValidation>
    <dataValidation type="decimal" allowBlank="1" showInputMessage="1" showErrorMessage="1" errorTitle="Hiba!" error="Kérjük, 0 - 5000 közötti számot írjon be!" promptTitle="Bőrdózis" prompt="Kérjük, hogy amennyiben rendelkezésre áll ez az információ, adják meg, hogy mekkora volt az eljárás során a bőrdózis csúcsértéke! Ha nem jelzi ki a készülék a dózisértéket, kérem írjon 0-t a cellába!" sqref="X4:X13">
      <formula1>0</formula1>
      <formula2>5000</formula2>
    </dataValidation>
    <dataValidation type="whole" allowBlank="1" showInputMessage="1" showErrorMessage="1" errorTitle="Hiba!" error="Kérjük, 1 - 10 közötti egész számot írjon be!" promptTitle="Átvilágítás minősége" prompt="Kérjük, hogy 1…10 skálán adja meg az átvilágítások minőségének értékelését. A legrosszabb érték 1, azaz teljesen értékelhetetlen, a legjobb értékelés a 10-es, vagyis az elképzelhető legjobb értékelhetőségű." sqref="Y4:Y13">
      <formula1>1</formula1>
      <formula2>10</formula2>
    </dataValidation>
    <dataValidation allowBlank="1" showInputMessage="1" showErrorMessage="1" prompt="Kérjük, itt adja meg az adott felvétellel kapcsolatos egyéb megjegyzéseit!" sqref="Z4:Z13"/>
    <dataValidation type="whole" allowBlank="1" showInputMessage="1" showErrorMessage="1" errorTitle="Hiba!" error="Kérjük, 0 - 100 közötti egész számot írjon be!" promptTitle="Kép darabszáma" prompt="Kérjük, adja meg, hogy amennyiben az átvilágítás során készítettek felvételt is, hány darab készült!" sqref="J4:J13">
      <formula1>0</formula1>
      <formula2>100</formula2>
    </dataValidation>
    <dataValidation type="decimal" allowBlank="1" showInputMessage="1" showErrorMessage="1" errorTitle="Hiba!" error="Kérjük, 0,5 - 30 közötti számot írjon be!" promptTitle="Átvilágítási üzemmód" prompt="Kérjük, hogy adja meg, hogy másodpercenként hány képkocka elkészítésével történt az átvilágítás!" sqref="H4:H13">
      <formula1>0.5</formula1>
      <formula2>30</formula2>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errorTitle="Hiba!" error="Kérjük, válasszon a legördülő listából!" promptTitle="Fókuszfolt mérete" prompt="Kérjük, adja meg a legördülő lista segítségével az adott átvilágításhoz alkalmazott fókuszfolt méretét!">
          <x14:formula1>
            <xm:f>Adatok!$M$12:$M$14</xm:f>
          </x14:formula1>
          <xm:sqref>U4:U13</xm:sqref>
        </x14:dataValidation>
        <x14:dataValidation type="list" allowBlank="1" showInputMessage="1" showErrorMessage="1" errorTitle="Hiba!" error="Kérem válasszon a legördülő listából!" promptTitle="Páciens neme" prompt="Kérem válasszon a legördülő listából!">
          <x14:formula1>
            <xm:f>Adatok!$N$3:$N$5</xm:f>
          </x14:formula1>
          <xm:sqref>C4:C13</xm:sqref>
        </x14:dataValidation>
        <x14:dataValidation type="list" allowBlank="1" showInputMessage="1" showErrorMessage="1" errorTitle="Hiba!" error="Kérjük, válasszon a legördülő listából!" promptTitle="Alkalmaztak rácsot?" prompt="Kérjük, válasszon a legördülő listából!">
          <x14:formula1>
            <xm:f>Adatok!$J$3:$J$5</xm:f>
          </x14:formula1>
          <xm:sqref>S4:S13</xm:sqref>
        </x14:dataValidation>
        <x14:dataValidation type="list" allowBlank="1" showInputMessage="1" showErrorMessage="1" errorTitle="Hiba!" error="Kérjük, válasszon a legördülő listából!" promptTitle="Sugármező alakja" prompt="Kérjük, a legördülő lista segítségével tüntessék fel az átvilágítás során alkalmazott besugárzási mező alakját! Ez a képerősítővel szerelt berendezéseknél kör keresztmetszetű, a digitális berendezéseknél gyakran négyszögletes.">
          <x14:formula1>
            <xm:f>Adatok!$R$3:$R$6</xm:f>
          </x14:formula1>
          <xm:sqref>L4:L13</xm:sqref>
        </x14:dataValidation>
        <x14:dataValidation type="list" allowBlank="1" showInputMessage="1" showErrorMessage="1" errorTitle="Hiba!" error="Kérjük, válasszon a legördülő listából!" promptTitle="Csőpozíció" prompt="Kérjük, hogy itt adja meg a legördülő lista segítségével, milyen csőpozíciós beállítást alkalmaztak az átvilágítás során! A páciens pozíciójához képest viszonyítsanak!">
          <x14:formula1>
            <xm:f>Adatok!$H$3:$H$8</xm:f>
          </x14:formula1>
          <xm:sqref>G4:G13</xm:sqref>
        </x14:dataValidation>
        <x14:dataValidation type="list" allowBlank="1" showInputMessage="1" showErrorMessage="1" errorTitle="Hiba!" error="Kérjük, válasszon a legördülő listából!" promptTitle="Kiegészítő szűrés" prompt="Kérjük, válasszon a legördülő listából!">
          <x14:formula1>
            <xm:f>Adatok!$P$3:$P$22</xm:f>
          </x14:formula1>
          <xm:sqref>T4:T13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Adatok!$K$3:$K$10</xm:f>
          </x14:formula1>
          <xm:sqref>W4:W13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Tájékoztató</vt:lpstr>
      <vt:lpstr>Adatok</vt:lpstr>
      <vt:lpstr>Nyelőcső rtg. vizsgálata kontr.</vt:lpstr>
      <vt:lpstr>képreceptor_átvilágító</vt:lpstr>
      <vt:lpstr>Képreceptor_típusa_átvilágító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Mihályi Dávid</dc:creator>
  <cp:lastModifiedBy>Mihályi Dávid</cp:lastModifiedBy>
  <dcterms:created xsi:type="dcterms:W3CDTF">2020-09-16T06:53:09Z</dcterms:created>
  <dcterms:modified xsi:type="dcterms:W3CDTF">2023-06-03T17:58:04Z</dcterms:modified>
</cp:coreProperties>
</file>